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charts/chart1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8.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1.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2.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3.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16.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17.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drawings/drawing18.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drawings/drawing19.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drawings/drawing20.xml" ContentType="application/vnd.openxmlformats-officedocument.drawing+xml"/>
  <Override PartName="/xl/charts/chart62.xml" ContentType="application/vnd.openxmlformats-officedocument.drawingml.chart+xml"/>
  <Override PartName="/xl/charts/chart63.xml" ContentType="application/vnd.openxmlformats-officedocument.drawingml.chart+xml"/>
  <Override PartName="/xl/drawings/drawing21.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22.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23.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24.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25.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26.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theme/themeOverride1.xml" ContentType="application/vnd.openxmlformats-officedocument.themeOverride+xml"/>
  <Override PartName="/xl/drawings/drawing27.xml" ContentType="application/vnd.openxmlformats-officedocument.drawing+xml"/>
  <Override PartName="/xl/charts/chart76.xml" ContentType="application/vnd.openxmlformats-officedocument.drawingml.chart+xml"/>
  <Override PartName="/xl/charts/chart77.xml" ContentType="application/vnd.openxmlformats-officedocument.drawingml.chart+xml"/>
  <Override PartName="/xl/drawings/drawing28.xml" ContentType="application/vnd.openxmlformats-officedocument.drawing+xml"/>
  <Override PartName="/xl/charts/chart78.xml" ContentType="application/vnd.openxmlformats-officedocument.drawingml.chart+xml"/>
  <Override PartName="/xl/charts/chart79.xml" ContentType="application/vnd.openxmlformats-officedocument.drawingml.chart+xml"/>
  <Override PartName="/xl/drawings/drawing29.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drawings/drawing30.xml" ContentType="application/vnd.openxmlformats-officedocument.drawing+xml"/>
  <Override PartName="/xl/charts/chart82.xml" ContentType="application/vnd.openxmlformats-officedocument.drawingml.chart+xml"/>
  <Override PartName="/xl/charts/chart83.xml" ContentType="application/vnd.openxmlformats-officedocument.drawingml.chart+xml"/>
  <Override PartName="/xl/drawings/drawing31.xml" ContentType="application/vnd.openxmlformats-officedocument.drawing+xml"/>
  <Override PartName="/xl/charts/chart84.xml" ContentType="application/vnd.openxmlformats-officedocument.drawingml.chart+xml"/>
  <Override PartName="/xl/charts/chart85.xml" ContentType="application/vnd.openxmlformats-officedocument.drawingml.chart+xml"/>
  <Override PartName="/xl/drawings/drawing32.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drawings/drawing33.xml" ContentType="application/vnd.openxmlformats-officedocument.drawing+xml"/>
  <Override PartName="/xl/charts/chart88.xml" ContentType="application/vnd.openxmlformats-officedocument.drawingml.chart+xml"/>
  <Override PartName="/xl/charts/chart89.xml" ContentType="application/vnd.openxmlformats-officedocument.drawingml.chart+xml"/>
  <Override PartName="/xl/drawings/drawing34.xml" ContentType="application/vnd.openxmlformats-officedocument.drawing+xml"/>
  <Override PartName="/xl/charts/chart90.xml" ContentType="application/vnd.openxmlformats-officedocument.drawingml.chart+xml"/>
  <Override PartName="/xl/charts/chart91.xml" ContentType="application/vnd.openxmlformats-officedocument.drawingml.chart+xml"/>
  <Override PartName="/xl/theme/themeOverride2.xml" ContentType="application/vnd.openxmlformats-officedocument.themeOverride+xml"/>
  <Override PartName="/xl/drawings/drawing35.xml" ContentType="application/vnd.openxmlformats-officedocument.drawing+xml"/>
  <Override PartName="/xl/charts/chart92.xml" ContentType="application/vnd.openxmlformats-officedocument.drawingml.chart+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showInkAnnotation="0" codeName="ThisWorkbook"/>
  <mc:AlternateContent xmlns:mc="http://schemas.openxmlformats.org/markup-compatibility/2006">
    <mc:Choice Requires="x15">
      <x15ac:absPath xmlns:x15ac="http://schemas.microsoft.com/office/spreadsheetml/2010/11/ac" url="C:\Users\arlinda_bejko\Desktop\"/>
    </mc:Choice>
  </mc:AlternateContent>
  <xr:revisionPtr revIDLastSave="0" documentId="13_ncr:1_{55C2F0FF-4DDA-4435-9C4E-B84A3F501431}" xr6:coauthVersionLast="47" xr6:coauthVersionMax="47" xr10:uidLastSave="{00000000-0000-0000-0000-000000000000}"/>
  <bookViews>
    <workbookView xWindow="-120" yWindow="-120" windowWidth="29040" windowHeight="15720" tabRatio="980"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definedNames>
    <definedName name="_xlnm._FilterDatabase" localSheetId="18" hidden="1">'F17'!$A$11:$E$17</definedName>
    <definedName name="_Order1" hidden="1">255</definedName>
    <definedName name="_Order2" hidden="1">0</definedName>
    <definedName name="_xlnm.Print_Area" localSheetId="11">'F10'!$A$1:$F$50</definedName>
    <definedName name="_xlnm.Print_Area" localSheetId="12">'F11'!$A$1:$F$50</definedName>
    <definedName name="_xlnm.Print_Area" localSheetId="13">'F12'!$A$1:$F$46</definedName>
    <definedName name="_xlnm.Print_Area" localSheetId="14">'F13'!$A$1:$H$71</definedName>
    <definedName name="_xlnm.Print_Area" localSheetId="16">'F15'!$A$1:$F$56</definedName>
    <definedName name="_xlnm.Print_Area" localSheetId="17">'F16'!$A$1:$H$64</definedName>
    <definedName name="_xlnm.Print_Area" localSheetId="18">'F17'!$A$1:$E$57</definedName>
    <definedName name="_xlnm.Print_Area" localSheetId="19">'F18'!$A$1:$F$54</definedName>
    <definedName name="_xlnm.Print_Area" localSheetId="20">'F19'!$A$1:$F$53</definedName>
    <definedName name="_xlnm.Print_Area" localSheetId="21">'F20'!$A$1:$F$56</definedName>
    <definedName name="_xlnm.Print_Area" localSheetId="22">'F21'!$A$1:$F$53</definedName>
    <definedName name="_xlnm.Print_Area" localSheetId="23">'F22'!$A$1:$F$53</definedName>
    <definedName name="_xlnm.Print_Area" localSheetId="24">'F23'!$A$1:$M$43</definedName>
    <definedName name="_xlnm.Print_Area" localSheetId="26">'F24'!$A$1:$F$58</definedName>
    <definedName name="_xlnm.Print_Area" localSheetId="27">'F25'!$A$1:$F$54</definedName>
    <definedName name="_xlnm.Print_Area" localSheetId="28">'F26'!$A$1:$F$57</definedName>
    <definedName name="_xlnm.Print_Area" localSheetId="29">'F27'!$A$1:$F$55</definedName>
    <definedName name="_xlnm.Print_Area" localSheetId="30">'F28'!$A$1:$F$56</definedName>
    <definedName name="_xlnm.Print_Area" localSheetId="31">'F29'!$A$1:$F$56</definedName>
    <definedName name="_xlnm.Print_Area" localSheetId="4">'F3'!$A$1:$E$17</definedName>
    <definedName name="_xlnm.Print_Area" localSheetId="32">'F30'!$A$1:$F$57</definedName>
    <definedName name="_xlnm.Print_Area" localSheetId="33">'F31'!$A$1:$F$55</definedName>
    <definedName name="_xlnm.Print_Area" localSheetId="34">'F32'!$A$1:$F$54</definedName>
    <definedName name="_xlnm.Print_Area" localSheetId="35">'F33'!$A$1:$F$51</definedName>
    <definedName name="_xlnm.Print_Area" localSheetId="36">'F34'!$A$1:$F$58</definedName>
    <definedName name="_xlnm.Print_Area" localSheetId="37">'F35'!$A$1:$F$55</definedName>
    <definedName name="_xlnm.Print_Area" localSheetId="38">'F36'!$A$1:$F$66</definedName>
    <definedName name="_xlnm.Print_Area" localSheetId="39">'F37'!$A$1:$F$63</definedName>
    <definedName name="_xlnm.Print_Area" localSheetId="40">'F38'!$A$1:$F$59</definedName>
    <definedName name="_xlnm.Print_Area" localSheetId="41">'F39'!$A$1:$H$58</definedName>
    <definedName name="_xlnm.Print_Area" localSheetId="5">'F4'!$A$1:$F$62</definedName>
    <definedName name="_xlnm.Print_Area" localSheetId="42">'F40'!$A$1:$H$58</definedName>
    <definedName name="_xlnm.Print_Area" localSheetId="43">'F41'!$A$1:$F$56</definedName>
    <definedName name="_xlnm.Print_Area" localSheetId="44">'F42'!$A$1:$F$44</definedName>
    <definedName name="_xlnm.Print_Area" localSheetId="45">'F43'!$A$1:$D$47</definedName>
    <definedName name="_xlnm.Print_Area" localSheetId="6">'F5'!$A$1:$G$47</definedName>
    <definedName name="_xlnm.Print_Area" localSheetId="7">'F6'!$A$1:$H$49</definedName>
    <definedName name="_xlnm.Print_Area" localSheetId="8">'F7'!$A$1:$G$53</definedName>
    <definedName name="_xlnm.Print_Area" localSheetId="9">'F8'!$A$1:$G$31</definedName>
    <definedName name="_xlnm.Print_Area" localSheetId="10">'F9'!$A$1:$G$35</definedName>
    <definedName name="_xlnm.Print_Area" localSheetId="1">Kapaku!$A$1:$I$57</definedName>
    <definedName name="_xlnm.Print_Area" localSheetId="3">Permbajtja!$A$1:$J$56</definedName>
    <definedName name="_xlnm.Print_Area" localSheetId="2">Shenime!$A$1:$B$33</definedName>
    <definedName name="_xlnm.Print_Area" localSheetId="46">Sqarime!$A$1:$E$21</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Permbajtja!$A$2:$D$37</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4" l="1"/>
  <c r="E12" i="104" s="1"/>
  <c r="C12" i="104"/>
  <c r="D12" i="104" s="1"/>
  <c r="B13" i="104"/>
  <c r="C13" i="104"/>
  <c r="F13" i="104" s="1"/>
  <c r="B14" i="104"/>
  <c r="E14" i="104" s="1"/>
  <c r="C14" i="104"/>
  <c r="F14" i="104" s="1"/>
  <c r="D14" i="104"/>
  <c r="B15" i="104"/>
  <c r="E15" i="104" s="1"/>
  <c r="C15" i="104"/>
  <c r="D15" i="104" s="1"/>
  <c r="B16" i="104"/>
  <c r="C16" i="104"/>
  <c r="D16" i="104"/>
  <c r="B17" i="104"/>
  <c r="D17" i="104" s="1"/>
  <c r="C17" i="104"/>
  <c r="B18" i="104"/>
  <c r="C18" i="104"/>
  <c r="F18" i="104" s="1"/>
  <c r="D18" i="104"/>
  <c r="B19" i="104"/>
  <c r="C19" i="104"/>
  <c r="D19" i="104"/>
  <c r="B20" i="104"/>
  <c r="E13" i="104" s="1"/>
  <c r="C20" i="104"/>
  <c r="D20" i="104" s="1"/>
  <c r="B23" i="104"/>
  <c r="C23" i="104"/>
  <c r="D23" i="104"/>
  <c r="E23" i="104"/>
  <c r="F23" i="104"/>
  <c r="B24" i="104"/>
  <c r="C24" i="104"/>
  <c r="D24" i="104"/>
  <c r="B25" i="104"/>
  <c r="E25" i="104" s="1"/>
  <c r="C25" i="104"/>
  <c r="F25" i="104" s="1"/>
  <c r="D25" i="104"/>
  <c r="B26" i="104"/>
  <c r="C26" i="104"/>
  <c r="D26" i="104"/>
  <c r="E26" i="104"/>
  <c r="F26" i="104"/>
  <c r="B27" i="104"/>
  <c r="D27" i="104" s="1"/>
  <c r="C27" i="104"/>
  <c r="B28" i="104"/>
  <c r="C28" i="104"/>
  <c r="F28" i="104" s="1"/>
  <c r="D28" i="104"/>
  <c r="E28" i="104"/>
  <c r="B29" i="104"/>
  <c r="C29" i="104"/>
  <c r="D29" i="104"/>
  <c r="E29" i="104"/>
  <c r="F29" i="104"/>
  <c r="B30" i="104"/>
  <c r="E30" i="104" s="1"/>
  <c r="C30" i="104"/>
  <c r="D30" i="104" s="1"/>
  <c r="B31" i="104"/>
  <c r="E24" i="104" s="1"/>
  <c r="C31" i="104"/>
  <c r="F27" i="104" s="1"/>
  <c r="D31" i="104"/>
  <c r="E31" i="104"/>
  <c r="F31" i="104"/>
  <c r="D13" i="104" l="1"/>
  <c r="F12" i="104"/>
  <c r="F16" i="104"/>
  <c r="F19" i="104"/>
  <c r="E16" i="104"/>
  <c r="F24" i="104"/>
  <c r="E19" i="104"/>
  <c r="F17" i="104"/>
  <c r="F30" i="104"/>
  <c r="E27" i="104"/>
  <c r="F20" i="104"/>
  <c r="E17" i="104"/>
  <c r="E20" i="104"/>
  <c r="F15" i="104"/>
  <c r="E18" i="104"/>
</calcChain>
</file>

<file path=xl/sharedStrings.xml><?xml version="1.0" encoding="utf-8"?>
<sst xmlns="http://schemas.openxmlformats.org/spreadsheetml/2006/main" count="1707" uniqueCount="577">
  <si>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</si>
  <si>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</si>
  <si>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</si>
  <si>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</si>
  <si>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</si>
  <si>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</si>
  <si>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</si>
  <si>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</si>
  <si>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</si>
  <si>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</si>
  <si>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</si>
  <si>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</si>
  <si>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</si>
  <si>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</si>
  <si>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</si>
  <si>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</si>
  <si>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</si>
  <si>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</si>
  <si>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</si>
  <si>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</si>
  <si>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</si>
  <si>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</si>
  <si>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</si>
  <si>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</si>
  <si>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</si>
  <si>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</si>
  <si>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</si>
  <si>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</si>
  <si>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</si>
  <si>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</si>
  <si>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</si>
  <si>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</si>
  <si>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</si>
  <si>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</si>
  <si>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</si>
  <si>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</si>
  <si>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Insurance company</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</si>
  <si>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</si>
  <si>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</si>
  <si>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</si>
  <si>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</si>
  <si>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</si>
  <si>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</si>
  <si>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</si>
  <si>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</si>
  <si>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</si>
  <si>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</si>
  <si>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</si>
  <si>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</si>
  <si>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</si>
  <si>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</si>
  <si>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</si>
  <si>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</si>
  <si>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</si>
  <si>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</si>
  <si>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</si>
  <si>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</si>
  <si>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</si>
  <si>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</si>
  <si>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</si>
  <si>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</si>
  <si>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</si>
  <si>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</si>
  <si>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</si>
  <si>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</si>
  <si>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</si>
  <si>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</si>
  <si>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</si>
  <si>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</si>
  <si>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</si>
  <si>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</si>
  <si>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</si>
  <si>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</si>
  <si>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</si>
  <si>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</si>
  <si>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</si>
  <si>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</si>
  <si>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</si>
  <si>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</si>
  <si>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</si>
  <si>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</si>
  <si>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</si>
  <si>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</si>
  <si>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</si>
  <si>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</si>
  <si>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</si>
  <si>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</si>
  <si>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</si>
  <si>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</si>
  <si>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</si>
  <si>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</si>
  <si>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</si>
  <si>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</si>
  <si>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</si>
  <si>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</si>
  <si>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</si>
  <si>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</si>
  <si>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</si>
  <si>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</si>
  <si>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</si>
  <si>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</si>
  <si>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</si>
  <si>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</si>
  <si>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</si>
  <si>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</si>
  <si>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</si>
  <si>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</si>
  <si>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</si>
  <si>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</si>
  <si>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</si>
  <si>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</si>
  <si>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</si>
  <si>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</si>
  <si>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</si>
  <si>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</si>
  <si>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</si>
  <si>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</si>
  <si>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</si>
  <si>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</si>
  <si>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</si>
  <si>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</si>
  <si>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</si>
  <si>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</si>
  <si>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</si>
  <si>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</si>
  <si>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</si>
  <si>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</si>
  <si>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</si>
  <si>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</si>
  <si>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</si>
  <si>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</si>
  <si>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</si>
  <si>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</si>
  <si>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</si>
  <si>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</si>
  <si>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</si>
  <si>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</si>
  <si>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</si>
  <si>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</si>
  <si>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</si>
  <si>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</si>
  <si>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</si>
  <si>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</si>
  <si>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</si>
  <si>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</si>
  <si>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</si>
  <si>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</si>
  <si>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</si>
  <si>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</si>
  <si>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</si>
  <si>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</si>
  <si>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</si>
  <si>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t>Number of Policies and Paid Claims in Non Life Insurance</t>
  </si>
  <si>
    <t>Primet e Shkruara Bruto në Sigurimin e Jetës</t>
  </si>
  <si>
    <t>No. of policies (in items)</t>
  </si>
  <si>
    <t>Nr. i kontratave</t>
  </si>
  <si>
    <t>Marinë, aviacion dhe transport (klasa 4,5,6 dhe 7)</t>
  </si>
  <si>
    <t>Marine, aviation and transport (classes 4,5,6 and 7)</t>
  </si>
  <si>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</si>
  <si>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</si>
  <si>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</si>
  <si>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</si>
  <si>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</si>
  <si>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</si>
  <si>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</si>
  <si>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</si>
  <si>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</si>
  <si>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</si>
  <si>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</si>
  <si>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</si>
  <si>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</si>
  <si>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</si>
  <si>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</si>
  <si>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</si>
  <si>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</si>
  <si>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</si>
  <si>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</si>
  <si>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</si>
  <si>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</si>
  <si>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</si>
  <si>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</si>
  <si>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</si>
  <si>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</si>
  <si>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</si>
  <si>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</si>
  <si>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</si>
  <si>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</si>
  <si>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</si>
  <si>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</si>
  <si>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</si>
  <si>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</si>
  <si>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</si>
  <si>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</si>
  <si>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</si>
  <si>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</si>
  <si>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</si>
  <si>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</si>
  <si>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</si>
  <si>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</si>
  <si>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</si>
  <si>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</si>
  <si>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</si>
  <si>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</si>
  <si>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</si>
  <si>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</si>
  <si>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</si>
  <si>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</si>
  <si>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</si>
  <si>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</si>
  <si>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</si>
  <si>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</si>
  <si>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t>Rruga “Dora D'istria”, Nr.10</t>
  </si>
  <si>
    <t>P.O. Box 8363, Tiranë, Albania</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</si>
  <si>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</si>
  <si>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</si>
  <si>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</si>
  <si>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</si>
  <si>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t>TOTAL (A+B+C+D)</t>
  </si>
  <si>
    <t>A</t>
  </si>
  <si>
    <t>B</t>
  </si>
  <si>
    <t>C</t>
  </si>
  <si>
    <t>D</t>
  </si>
  <si>
    <t>Motorike, klasat e tjera (klasa 3)</t>
  </si>
  <si>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</si>
  <si>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</si>
  <si>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</si>
  <si>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</si>
  <si>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</si>
  <si>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</si>
  <si>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</si>
  <si>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</si>
  <si>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</si>
  <si>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</si>
  <si>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</si>
  <si>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t>Dëmet e Paguara në Sigurimin Motorik</t>
  </si>
  <si>
    <t>Ndarja e Tregut në Sigurimet Motorike</t>
  </si>
  <si>
    <t>Primet e Shkruara Bruto  në Sigurimin MTPL e Brendshme</t>
  </si>
  <si>
    <t>Dëmet e Paguara në Sigurimin MTPL e Brendshme</t>
  </si>
  <si>
    <t>Nr.</t>
  </si>
  <si>
    <t>Value   (in thous.ALL)</t>
  </si>
  <si>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</si>
  <si>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</si>
  <si>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</si>
  <si>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</si>
  <si>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</si>
  <si>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</si>
  <si>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</si>
  <si>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</si>
  <si>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</si>
  <si>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</si>
  <si>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</si>
  <si>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</si>
  <si>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</si>
  <si>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</si>
  <si>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</si>
  <si>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</si>
  <si>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</si>
  <si>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</si>
  <si>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</si>
  <si>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</si>
  <si>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</si>
  <si>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</si>
  <si>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</si>
  <si>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</si>
  <si>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</si>
  <si>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</si>
  <si>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</si>
  <si>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</si>
  <si>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</si>
  <si>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</si>
  <si>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</si>
  <si>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</si>
  <si>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</si>
  <si>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</si>
  <si>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</si>
  <si>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</si>
  <si>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</si>
  <si>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</si>
  <si>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</si>
  <si>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</si>
  <si>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</si>
  <si>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</si>
  <si>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</si>
  <si>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</si>
  <si>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</si>
  <si>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</si>
  <si>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</si>
  <si>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</si>
  <si>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</si>
  <si>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</si>
  <si>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</si>
  <si>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</si>
  <si>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</si>
  <si>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</si>
  <si>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</si>
  <si>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</si>
  <si>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</si>
  <si>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</si>
  <si>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</si>
  <si>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</si>
  <si>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</si>
  <si>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</si>
  <si>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</si>
  <si>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</si>
  <si>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</si>
  <si>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</si>
  <si>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</si>
  <si>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</si>
  <si>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</si>
  <si>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</si>
  <si>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t>Gusht/ Aug</t>
  </si>
  <si>
    <t xml:space="preserve">Dëmet e Paguara - Shëndeti në Udhëtim nga Shoqëritë e Sigurimit të Jo-Jetës </t>
  </si>
  <si>
    <t>Faqe 38</t>
  </si>
  <si>
    <t>Faqe 39</t>
  </si>
  <si>
    <t>Faqe 40</t>
  </si>
  <si>
    <t xml:space="preserve">Primet e Shkruara Bruto në Sigurimin e Përgjegjësive në Ndërtim   </t>
  </si>
  <si>
    <t>Gross Written Premiums in Construction liability  Insurance</t>
  </si>
  <si>
    <t>Faqe 41</t>
  </si>
  <si>
    <t xml:space="preserve"> Ndarja e tregut - Primet e Shkruara Bruto në Sigurimin e Përgjegjësive në Ndërtim</t>
  </si>
  <si>
    <t xml:space="preserve"> Market share - Gross Written Premiums in  Construction liability  Insurance</t>
  </si>
  <si>
    <t xml:space="preserve">Primet e Shkruara Bruto për Sigurimin e Garancive                                       </t>
  </si>
  <si>
    <t>Primet e Shkruara Bruto dhe Dëmet e Paguara në Sigurimin Jeta e Debitorit</t>
  </si>
  <si>
    <t>Gross Written Premiums and  Paid Claims in Debtor's Life Insurance</t>
  </si>
  <si>
    <t xml:space="preserve"> Primet e Shkruara Bruto dhe Dëmet e Paguara në Sigurimin Jeta e Debitorit</t>
  </si>
  <si>
    <t>Faqe 42</t>
  </si>
  <si>
    <t xml:space="preserve"> Gross Written Premiums and  Paid Claims in Debtor's Life Insurance</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</si>
  <si>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</si>
  <si>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</si>
  <si>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</si>
  <si>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t>Dëme Pezull Fondi i Kompensimit**</t>
  </si>
  <si>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</si>
  <si>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</si>
  <si>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</si>
  <si>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</si>
  <si>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</si>
  <si>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</si>
  <si>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</si>
  <si>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Janar / Jan</t>
  </si>
  <si>
    <t xml:space="preserve">Aktiviteti i Jetës / Life Insurance </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</si>
  <si>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</si>
  <si>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</si>
  <si>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</si>
  <si>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</si>
  <si>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</si>
  <si>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</si>
  <si>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</si>
  <si>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t xml:space="preserve">Jeta e debitorit / Debtor's life
</t>
  </si>
  <si>
    <t xml:space="preserve">Jeta e kombinuar / Combined life
</t>
  </si>
  <si>
    <t xml:space="preserve">Jetë dhe shëndet në udhëtim / Life and health in travel
</t>
  </si>
  <si>
    <t xml:space="preserve">Jetë në grup / Group life
</t>
  </si>
  <si>
    <t xml:space="preserve">Jeta e studentit / Student's life
</t>
  </si>
  <si>
    <t xml:space="preserve">Jeta e nxënësit dhe studentit / Pupil and student's life
</t>
  </si>
  <si>
    <t xml:space="preserve">Jetë me kursim / Life with savings
</t>
  </si>
  <si>
    <t xml:space="preserve">Jeta e depozitorit / Depositor's life
</t>
  </si>
  <si>
    <t xml:space="preserve">Flexi plani / Flexi plan
</t>
  </si>
  <si>
    <t xml:space="preserve">Plani i pagesave "cash"/ Cash plan
</t>
  </si>
  <si>
    <t>Korr / July</t>
  </si>
  <si>
    <t>Shtator/Sep</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</si>
  <si>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</si>
  <si>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</si>
  <si>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</si>
  <si>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</si>
  <si>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</si>
  <si>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</si>
  <si>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</si>
  <si>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</si>
  <si>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</si>
  <si>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</si>
  <si>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t>
  </si>
  <si>
    <t>Dëme pezull  Fond Kompesimi /                       Outstanting Claims Compensation Fund</t>
  </si>
  <si>
    <t xml:space="preserve">     </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</si>
  <si>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</si>
  <si>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</si>
  <si>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</si>
  <si>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</si>
  <si>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</si>
  <si>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</si>
  <si>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</si>
  <si>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</si>
  <si>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</si>
  <si>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</si>
  <si>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</si>
  <si>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</si>
  <si>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</si>
  <si>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</si>
  <si>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</si>
  <si>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</si>
  <si>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</si>
  <si>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</si>
  <si>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</si>
  <si>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</si>
  <si>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</si>
  <si>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</si>
  <si>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</si>
  <si>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</si>
  <si>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</si>
  <si>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</si>
  <si>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</si>
  <si>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Page 31</t>
  </si>
  <si>
    <t>Page 32</t>
  </si>
  <si>
    <t>Page 33</t>
  </si>
  <si>
    <t>Page 34</t>
  </si>
  <si>
    <t>Page 35</t>
  </si>
  <si>
    <t>Page 36</t>
  </si>
  <si>
    <t>Page 37</t>
  </si>
  <si>
    <t>Page 38</t>
  </si>
  <si>
    <t>Page 39</t>
  </si>
  <si>
    <t>Page 40</t>
  </si>
  <si>
    <t>Page 41</t>
  </si>
  <si>
    <t>Page 42</t>
  </si>
  <si>
    <t>Page 43</t>
  </si>
  <si>
    <t>26/`25-1</t>
  </si>
  <si>
    <t xml:space="preserve">Dëmet e Paguara për Sigurimin e Garancive  </t>
  </si>
  <si>
    <r>
      <t>Ndarja e Tregu</t>
    </r>
    <r>
      <rPr>
        <i/>
        <sz val="9"/>
        <rFont val="Times New Roman"/>
        <family val="1"/>
      </rPr>
      <t>t dhe dëmet e paguara sipas shoqërive të Jo Jetës</t>
    </r>
  </si>
  <si>
    <t>Primet e Shkruara Bruto / Gross Written Premiums</t>
  </si>
  <si>
    <t xml:space="preserve"> Dëmet e Paguara / Paid Claims</t>
  </si>
  <si>
    <t xml:space="preserve">Sigurim Jete / Vdekje
</t>
  </si>
  <si>
    <t xml:space="preserve">Sigurimi i mbijetesës / Pure endowment insurance
</t>
  </si>
  <si>
    <t xml:space="preserve">Jeta dhe aksidentet e sportistëve / Sportman's life and accidents
</t>
  </si>
  <si>
    <t xml:space="preserve">Të tjera / Other
</t>
  </si>
  <si>
    <t xml:space="preserve">Sigurim anuitie / Annuity insurance
</t>
  </si>
  <si>
    <t xml:space="preserve">Sigurim i Martesë - Lindjes / Marriage - Birth
</t>
  </si>
  <si>
    <t xml:space="preserve">Martesa/Marriage - Birth
</t>
  </si>
  <si>
    <t xml:space="preserve">Lindja / Birth
</t>
  </si>
  <si>
    <t xml:space="preserve">Sigurim Jete i lidhur me fonde të investimit (Unit linked) /                                                                                                                  Insurance connected to Investment Funds (Unit Linked)
</t>
  </si>
  <si>
    <t xml:space="preserve">Adminstrimi i fondeve kolektive/                                                            Administration of Collective Funds
</t>
  </si>
  <si>
    <t xml:space="preserve">Adminstrimi i fondeve kolektive/                                                                                   Administration of Collective Funds
</t>
  </si>
  <si>
    <t xml:space="preserve">Adminstrimi i fondeve kolektive/                                                         Administration of Collective Funds
</t>
  </si>
  <si>
    <t>Numri i dëmeve të paguara / Number of  Paid  Claims (in items)</t>
  </si>
  <si>
    <t xml:space="preserve">Adminstrimi i fondeve kolektive/                                               Administration of Collective Funds
</t>
  </si>
  <si>
    <t>Sigurimi i aksidenteve                                    Accidents insurance</t>
  </si>
  <si>
    <t>Sigurimi i sëmundjeve                                         Sickness insurance</t>
  </si>
  <si>
    <t>Sigurimi mjeteve tokësore                                                      Casco insurance of land vehicles</t>
  </si>
  <si>
    <t>Sigurimi i mjeteve lëvizëse                                                   Casco insurance of railway rolling stock</t>
  </si>
  <si>
    <t>Sigurimi i avionëve                                              Casco insurance of aircraft</t>
  </si>
  <si>
    <t>Sigurimi i anijeve                                            Insurance of vessels in see and inland navigation</t>
  </si>
  <si>
    <t>Sigurimi mallra në transport                                      Goods- in- transit insurance</t>
  </si>
  <si>
    <t>Sigurimi nga zjarri dhe forcat e natyrës  Insurance against fire and natural forces</t>
  </si>
  <si>
    <t>Sigurimi dëmtime të tjera në pronë  Insurance against other damage and loss property</t>
  </si>
  <si>
    <t>Përgjegjësi motorrike ndaj palëve të treta  Motor third party liability</t>
  </si>
  <si>
    <t xml:space="preserve">  * Kartoni Jeshil / Green Card</t>
  </si>
  <si>
    <t>Sigurimi i përgjegjësive civile të avionëve  Aircraft liability</t>
  </si>
  <si>
    <t>Sigurimi i përgjegjësive civile të anijeve  Liability for ships</t>
  </si>
  <si>
    <t>Sigurimi i pergjegjesive civile te pergjithshme                                        General liability insurance</t>
  </si>
  <si>
    <t>Sigurimi i kreditit                                                                Credit insurance</t>
  </si>
  <si>
    <t>Sigurimi i garancive                                       Suretyship</t>
  </si>
  <si>
    <t>Sigurimi i sëmundjeve                                                    Sickness insurance</t>
  </si>
  <si>
    <t>Sigurimi mjeteve tokësore                                                             Casco insurance of land vehicles</t>
  </si>
  <si>
    <t>Sigurimi i mjeteve lëvizëse                                                 Casco insurance of railway rolling stock</t>
  </si>
  <si>
    <t>Sigurimi i avionëve                                                            Casco insurance of aircraft</t>
  </si>
  <si>
    <t>Sigurimi mallra në transport                                                   Goods- in- transit insurance</t>
  </si>
  <si>
    <t>Përgjegjësi motorrike ndaj palëve të treta   Motor third party liability</t>
  </si>
  <si>
    <t>Sigurimi i përgjegjësive civile të avionëve   Aircraft liability</t>
  </si>
  <si>
    <t>Sigurimi i përgjegjësive civile të anijeve                      Liability for ships</t>
  </si>
  <si>
    <t>Sigurimi i pergjegjesive civile te pergjithshme                                         General liability insurance</t>
  </si>
  <si>
    <t>Sigurimi i kreditit                                                          Credit insurance</t>
  </si>
  <si>
    <t>Sigurimi i garancive                                           Suretyship</t>
  </si>
  <si>
    <t>Shoqëria e sigurimit                     Insurance company</t>
  </si>
  <si>
    <t>Sigurime të detyrueshme  Compulsory Insurance</t>
  </si>
  <si>
    <t>Sigurime vullnetare Voluntary Insurance</t>
  </si>
  <si>
    <t xml:space="preserve">Pesha specifike (në %) e sigurimeve vullnetare kundrejt totalit sipas kompanive                                                                  Voluntary Insurance Share( in %) against company's total </t>
  </si>
  <si>
    <t xml:space="preserve">Sigurimet e detyrueshme dhe vullnetare / Compulsory and voluntary insurance </t>
  </si>
  <si>
    <t>Shoqëria e sigurimit                   Insurance company</t>
  </si>
  <si>
    <t>MTPL e brendshme DMTPL</t>
  </si>
  <si>
    <t>Karton Jeshil Green card</t>
  </si>
  <si>
    <t>Kufitare     Border</t>
  </si>
  <si>
    <t>Kasko                 Casco</t>
  </si>
  <si>
    <t>Ndarja e tregut - Sigurimi Aksidente dhe Shendeti / Accidents and Health insurance</t>
  </si>
  <si>
    <t>TPL e Brendshme / DMTPL</t>
  </si>
  <si>
    <t>Nr. i kontratave                                     No. of policies</t>
  </si>
  <si>
    <t>Ritmi i ndryshimit ( në %)                  Change (in %)</t>
  </si>
  <si>
    <t>Primet e shkruara bruto         Gross written premiums</t>
  </si>
  <si>
    <t>Ritmi i ndryshimit ( në %)     Change (in %)</t>
  </si>
  <si>
    <t>DMTPL Nr i kontratave / DMTPL No. of policies</t>
  </si>
  <si>
    <t>DMTPL Primet e Shkruara Bruto / DMTPL Gross Written Premiums</t>
  </si>
  <si>
    <r>
      <t>Ndarja e tregut - Sigurimi i Kartonit Jeshil  /</t>
    </r>
    <r>
      <rPr>
        <i/>
        <sz val="10"/>
        <rFont val="Times New Roman"/>
        <family val="1"/>
      </rPr>
      <t xml:space="preserve"> Green Card insurance </t>
    </r>
  </si>
  <si>
    <r>
      <t xml:space="preserve">Dëmet e paguara- Kartoni Jeshil  / </t>
    </r>
    <r>
      <rPr>
        <i/>
        <sz val="10"/>
        <rFont val="Times New Roman"/>
        <family val="1"/>
      </rPr>
      <t>Paid claims - Green Card insurance</t>
    </r>
  </si>
  <si>
    <r>
      <t xml:space="preserve">Dëme të Paguara Bruto / </t>
    </r>
    <r>
      <rPr>
        <i/>
        <sz val="11"/>
        <rFont val="Times New Roman"/>
        <family val="1"/>
      </rPr>
      <t>Gross Paid Claims</t>
    </r>
  </si>
  <si>
    <r>
      <t xml:space="preserve">Primi i Shkruar Bruto / </t>
    </r>
    <r>
      <rPr>
        <i/>
        <sz val="11"/>
        <rFont val="Times New Roman"/>
        <family val="1"/>
      </rPr>
      <t xml:space="preserve">Gross Written Premiums </t>
    </r>
  </si>
  <si>
    <r>
      <t xml:space="preserve">Ndarja e tregut - Sigurimi  i Pasurisë  / </t>
    </r>
    <r>
      <rPr>
        <i/>
        <sz val="10"/>
        <rFont val="Times New Roman"/>
        <family val="1"/>
      </rPr>
      <t>Property insurance</t>
    </r>
  </si>
  <si>
    <r>
      <t xml:space="preserve">Dëme të Paguara Bruto / </t>
    </r>
    <r>
      <rPr>
        <i/>
        <sz val="11"/>
        <rFont val="Times New Roman"/>
        <family val="1"/>
      </rPr>
      <t>Gross  Paid Claims</t>
    </r>
  </si>
  <si>
    <r>
      <t xml:space="preserve">Dëmet e paguara - Sigurimi i Pasurisë  / </t>
    </r>
    <r>
      <rPr>
        <i/>
        <sz val="10"/>
        <rFont val="Times New Roman"/>
        <family val="1"/>
      </rPr>
      <t>Paid claims - Property insurance</t>
    </r>
  </si>
  <si>
    <r>
      <t>Dëme të Paguara Bruto /</t>
    </r>
    <r>
      <rPr>
        <i/>
        <sz val="11"/>
        <rFont val="Times New Roman"/>
        <family val="1"/>
      </rPr>
      <t xml:space="preserve"> Gross Paid Claims</t>
    </r>
  </si>
  <si>
    <r>
      <t xml:space="preserve">Dëmet e paguara - Aksidente dhe Shëndeti  / </t>
    </r>
    <r>
      <rPr>
        <i/>
        <sz val="10"/>
        <rFont val="Times New Roman"/>
        <family val="1"/>
      </rPr>
      <t xml:space="preserve">Paid claims - Accidents and Health insurance </t>
    </r>
  </si>
  <si>
    <r>
      <t xml:space="preserve">Ndarja e tregut - Sigurimi i Jo-Jetës / </t>
    </r>
    <r>
      <rPr>
        <i/>
        <sz val="10"/>
        <rFont val="Times New Roman"/>
        <family val="1"/>
      </rPr>
      <t>Market share - Non Life insurance</t>
    </r>
  </si>
  <si>
    <r>
      <t>Primi i Shkruar Bruto /</t>
    </r>
    <r>
      <rPr>
        <i/>
        <sz val="11"/>
        <rFont val="Times New Roman"/>
        <family val="1"/>
      </rPr>
      <t xml:space="preserve"> Gross Written Premiums </t>
    </r>
  </si>
  <si>
    <r>
      <t>Ndarja e tregut - Sigurimi i Jetës /</t>
    </r>
    <r>
      <rPr>
        <i/>
        <sz val="10"/>
        <rFont val="Times New Roman"/>
        <family val="1"/>
      </rPr>
      <t xml:space="preserve"> Market share - Life insurance</t>
    </r>
  </si>
  <si>
    <r>
      <t xml:space="preserve">Ndarja e tregut - Sigurimi i Jo-Jetës / </t>
    </r>
    <r>
      <rPr>
        <i/>
        <sz val="10"/>
        <rFont val="Times New Roman"/>
        <family val="1"/>
      </rPr>
      <t>Market share - Non-Life insurance</t>
    </r>
  </si>
  <si>
    <r>
      <t>Dëmet e paguara -  Sigurimi i Jo-Jetës /</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</si>
  <si>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</si>
  <si>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</si>
  <si>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Ndarja e tregut - Sigurimi e Përgjegjësitë në Ndërtim   /</t>
    </r>
    <r>
      <rPr>
        <i/>
        <sz val="9"/>
        <rFont val="Times New Roman"/>
        <family val="1"/>
      </rPr>
      <t xml:space="preserve"> Construction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</si>
  <si>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</si>
  <si>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Paid Claims - Suretyship Insurance</t>
    </r>
  </si>
  <si>
    <r>
      <t xml:space="preserve">Dëme  Pezull / </t>
    </r>
    <r>
      <rPr>
        <sz val="11"/>
        <rFont val="Times New Roman"/>
        <family val="1"/>
      </rPr>
      <t>Outstanding Claims</t>
    </r>
  </si>
  <si>
    <r>
      <t xml:space="preserve">Dëme Pezull  -  Sigurimi i Jo-Jetës / </t>
    </r>
    <r>
      <rPr>
        <sz val="10"/>
        <rFont val="Times New Roman"/>
        <family val="1"/>
      </rPr>
      <t>Outstanding Claims  - Non life insurance</t>
    </r>
  </si>
  <si>
    <r>
      <t xml:space="preserve">Dëme Pezull / </t>
    </r>
    <r>
      <rPr>
        <i/>
        <sz val="11"/>
        <rFont val="Times New Roman"/>
        <family val="1"/>
      </rPr>
      <t xml:space="preserve">Outstanding Claims </t>
    </r>
  </si>
  <si>
    <r>
      <t xml:space="preserve">Dëme Pezull  -  Sigurimi i Jetës / </t>
    </r>
    <r>
      <rPr>
        <i/>
        <sz val="10"/>
        <rFont val="Times New Roman"/>
        <family val="1"/>
      </rPr>
      <t>Outstanding Claims  - Life insurance</t>
    </r>
  </si>
  <si>
    <r>
      <t xml:space="preserve">Dëme të Paguara Fondi i Kompensimit / </t>
    </r>
    <r>
      <rPr>
        <i/>
        <sz val="11"/>
        <rFont val="Times New Roman"/>
        <family val="1"/>
      </rPr>
      <t>Paid Claims Compensation Fund</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</si>
  <si>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</si>
  <si>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Direct Outstanting Claims  as a direct insurer</t>
    </r>
  </si>
  <si>
    <r>
      <t xml:space="preserve"> Dëmi Mesatar / </t>
    </r>
    <r>
      <rPr>
        <i/>
        <sz val="11"/>
        <rFont val="Times New Roman"/>
        <family val="1"/>
      </rPr>
      <t xml:space="preserve">Average Claim </t>
    </r>
  </si>
  <si>
    <r>
      <t xml:space="preserve">Dëmet e paguara-MTPL e Brendshme / </t>
    </r>
    <r>
      <rPr>
        <i/>
        <sz val="10"/>
        <rFont val="Times New Roman"/>
        <family val="1"/>
      </rPr>
      <t xml:space="preserve">Paid claims - DMTPL </t>
    </r>
  </si>
  <si>
    <r>
      <t xml:space="preserve">Ndarja e tregut - Sigurimi MTPL e Brendshme / </t>
    </r>
    <r>
      <rPr>
        <i/>
        <sz val="11"/>
        <rFont val="Times New Roman"/>
        <family val="1"/>
      </rPr>
      <t>DMTPL</t>
    </r>
  </si>
  <si>
    <r>
      <t xml:space="preserve">Primi i Shkruar Bruto / </t>
    </r>
    <r>
      <rPr>
        <i/>
        <sz val="11"/>
        <rFont val="Times New Roman"/>
        <family val="1"/>
      </rPr>
      <t>Gross written Premiums</t>
    </r>
    <r>
      <rPr>
        <b/>
        <sz val="11"/>
        <rFont val="Times New Roman"/>
        <family val="1"/>
      </rPr>
      <t xml:space="preserve"> </t>
    </r>
  </si>
  <si>
    <r>
      <t xml:space="preserve">Dëme të paguara Bruto / </t>
    </r>
    <r>
      <rPr>
        <i/>
        <sz val="11"/>
        <rFont val="Times New Roman"/>
        <family val="1"/>
      </rPr>
      <t>Gross Paid Claims</t>
    </r>
  </si>
  <si>
    <r>
      <t xml:space="preserve">Dëmet e paguara- Sigurimi Motorik / </t>
    </r>
    <r>
      <rPr>
        <i/>
        <sz val="11"/>
        <rFont val="Times New Roman"/>
        <family val="1"/>
      </rPr>
      <t>Paid claims - Motor insurance</t>
    </r>
  </si>
  <si>
    <r>
      <t xml:space="preserve">Ndarja e tregut - Sigurimi motorik / </t>
    </r>
    <r>
      <rPr>
        <i/>
        <sz val="10"/>
        <color rgb="FF333333"/>
        <rFont val="Times New Roman"/>
        <family val="1"/>
      </rPr>
      <t xml:space="preserve">Market share - Motor insurance </t>
    </r>
  </si>
  <si>
    <r>
      <t xml:space="preserve">Dëme të paguara  - Sigurimi i Jo-Jetës / </t>
    </r>
    <r>
      <rPr>
        <i/>
        <sz val="10"/>
        <rFont val="Times New Roman"/>
        <family val="1"/>
      </rPr>
      <t>Claims Paid - Non life insurance</t>
    </r>
  </si>
  <si>
    <r>
      <t xml:space="preserve">Dëme të paguara Bruto dhe Numri i Dëmeve / </t>
    </r>
    <r>
      <rPr>
        <i/>
        <sz val="11"/>
        <rFont val="Times New Roman"/>
        <family val="1"/>
      </rPr>
      <t>Gross Claims Paid and Number of Claims Paid</t>
    </r>
  </si>
  <si>
    <r>
      <t>Primi i Shkruar Bruto /</t>
    </r>
    <r>
      <rPr>
        <sz val="11"/>
        <rFont val="Times New Roman"/>
        <family val="1"/>
      </rPr>
      <t xml:space="preserve"> Gross Written Premiums </t>
    </r>
  </si>
  <si>
    <r>
      <t xml:space="preserve">Ndarja e tregut - Sigurimi i Jeta e Debitorit / </t>
    </r>
    <r>
      <rPr>
        <i/>
        <sz val="11"/>
        <rFont val="Times New Roman"/>
        <family val="1"/>
      </rPr>
      <t>Market share - Debtor's Life Insurance</t>
    </r>
  </si>
  <si>
    <r>
      <t xml:space="preserve">Ndarja e tregut - Sigurimi i Jetës / </t>
    </r>
    <r>
      <rPr>
        <i/>
        <sz val="10"/>
        <rFont val="Times New Roman"/>
        <family val="1"/>
      </rPr>
      <t>Market share - Life insurance</t>
    </r>
  </si>
  <si>
    <r>
      <t xml:space="preserve">Nr i Kontratave  / </t>
    </r>
    <r>
      <rPr>
        <i/>
        <sz val="11"/>
        <rFont val="Times New Roman"/>
        <family val="1"/>
      </rPr>
      <t>Number of  policies</t>
    </r>
  </si>
  <si>
    <r>
      <t xml:space="preserve">Nr i Dëmeve të paguara  / </t>
    </r>
    <r>
      <rPr>
        <i/>
        <sz val="11"/>
        <rFont val="Times New Roman"/>
        <family val="1"/>
      </rPr>
      <t>Number of  Paid Claims</t>
    </r>
  </si>
  <si>
    <r>
      <t xml:space="preserve">Dëmet e paguara sipas shoqërive të Jetës / </t>
    </r>
    <r>
      <rPr>
        <i/>
        <sz val="10"/>
        <rFont val="Times New Roman"/>
        <family val="1"/>
      </rPr>
      <t>Paid claims - Life insurance companies</t>
    </r>
  </si>
  <si>
    <r>
      <t xml:space="preserve">Dëmet e Paguara në Sigurimin Jeta e Debitorit / </t>
    </r>
    <r>
      <rPr>
        <i/>
        <sz val="11"/>
        <rFont val="Times New Roman"/>
        <family val="1"/>
      </rPr>
      <t>Paid Claims in Debtor's Life Insurance</t>
    </r>
  </si>
  <si>
    <r>
      <t xml:space="preserve">Dëmet e paguara sipas grupeve kryesore / </t>
    </r>
    <r>
      <rPr>
        <i/>
        <sz val="10"/>
        <rFont val="Times New Roman"/>
        <family val="1"/>
      </rPr>
      <t xml:space="preserve">Paid claims - Main groups  </t>
    </r>
  </si>
  <si>
    <r>
      <t xml:space="preserve">Primet e shkruara sipas grupeve kryesore / </t>
    </r>
    <r>
      <rPr>
        <i/>
        <sz val="10"/>
        <rFont val="Times New Roman"/>
        <family val="1"/>
      </rPr>
      <t>Market structure GWP - Main groups</t>
    </r>
  </si>
  <si>
    <r>
      <t xml:space="preserve">Primi i Shkruar Bruto / </t>
    </r>
    <r>
      <rPr>
        <i/>
        <sz val="11"/>
        <rFont val="Times New Roman"/>
        <family val="1"/>
      </rPr>
      <t>Gross Written Premiums</t>
    </r>
    <r>
      <rPr>
        <b/>
        <sz val="11"/>
        <rFont val="Times New Roman"/>
        <family val="1"/>
      </rPr>
      <t xml:space="preserve"> </t>
    </r>
  </si>
  <si>
    <r>
      <t xml:space="preserve">Dëme të paguara Bruto / </t>
    </r>
    <r>
      <rPr>
        <i/>
        <sz val="11"/>
        <rFont val="Times New Roman"/>
        <family val="1"/>
      </rPr>
      <t>Gross  Paid Claims</t>
    </r>
  </si>
  <si>
    <r>
      <t xml:space="preserve">Numri i kontratave / </t>
    </r>
    <r>
      <rPr>
        <i/>
        <sz val="11"/>
        <rFont val="Times New Roman"/>
        <family val="1"/>
      </rPr>
      <t xml:space="preserve">Number of policies ( in items) </t>
    </r>
  </si>
  <si>
    <r>
      <t xml:space="preserve">Dëmet e paguara - Jeta / </t>
    </r>
    <r>
      <rPr>
        <i/>
        <sz val="10"/>
        <rFont val="Times New Roman"/>
        <family val="1"/>
      </rPr>
      <t xml:space="preserve">Paid claims - Life insurance </t>
    </r>
  </si>
  <si>
    <r>
      <t xml:space="preserve">Struktura e tregut - Jeta - PSHB / </t>
    </r>
    <r>
      <rPr>
        <i/>
        <sz val="10"/>
        <rFont val="Times New Roman"/>
        <family val="1"/>
      </rPr>
      <t>Market structure - Life insurance - GWP</t>
    </r>
  </si>
  <si>
    <r>
      <t xml:space="preserve">Dëme të Paguara Objekt Fond Kompesimi*                                                  </t>
    </r>
    <r>
      <rPr>
        <b/>
        <i/>
        <sz val="10"/>
        <rFont val="Times New Roman"/>
        <family val="1"/>
      </rPr>
      <t xml:space="preserve">   Paid Claims Object of Compensation Fund</t>
    </r>
  </si>
  <si>
    <r>
      <t xml:space="preserve">Dëme Fond Kompesimi   </t>
    </r>
    <r>
      <rPr>
        <i/>
        <sz val="10"/>
        <rFont val="Times New Roman"/>
        <family val="1"/>
      </rPr>
      <t xml:space="preserve">                                              Paid Claims for Compensation Fund</t>
    </r>
  </si>
  <si>
    <r>
      <t xml:space="preserve">Dëme si sigurues i drejtëpërdrejtë                                 </t>
    </r>
    <r>
      <rPr>
        <i/>
        <sz val="9"/>
        <rFont val="Times New Roman"/>
        <family val="1"/>
      </rPr>
      <t xml:space="preserve">  Paid Claims as a direct insurer</t>
    </r>
  </si>
  <si>
    <r>
      <t xml:space="preserve">Numri i Kontratave / </t>
    </r>
    <r>
      <rPr>
        <i/>
        <sz val="11"/>
        <rFont val="Times New Roman"/>
        <family val="1"/>
      </rPr>
      <t>Number of Policies</t>
    </r>
  </si>
  <si>
    <r>
      <t xml:space="preserve">Numri i Dëmeve të Paguara / </t>
    </r>
    <r>
      <rPr>
        <i/>
        <sz val="11"/>
        <rFont val="Times New Roman"/>
        <family val="1"/>
      </rPr>
      <t>Number of  Paid Claims</t>
    </r>
  </si>
  <si>
    <r>
      <t xml:space="preserve">* Dëme Pezull përfshihen :  Dëme ne proces vlerësimi, dëme të miratuara të papaguara, Dëme në Proces gjyqësor etj/                                                                                                                                                                                                                                                           Outstanding Claims includes: </t>
    </r>
    <r>
      <rPr>
        <i/>
        <sz val="8"/>
        <color rgb="FF333333"/>
        <rFont val="Times New Roman"/>
        <family val="1"/>
      </rPr>
      <t>Claims to Valuation Process, Accepted Unpaid Claims, Claims to Court Processs etc</t>
    </r>
  </si>
  <si>
    <t>***Shoqëria SICRED ka raportuar në vitin 2025, 5,680 kontrata më shumë në  "Jetë me kursim" dhe ka bërë rregullime të mëvonshme në vitin 2026.</t>
  </si>
  <si>
    <t>***The company SICRED reported in 2025, 5,680 more contracts in the "Life with savings" and has made subsequent adjustments in 2026.</t>
  </si>
  <si>
    <r>
      <t xml:space="preserve">* Dëme Pezull Fondi Kompensimi përfshihen :  Dëme ne proces vlerësimi, dëme të miratuara të papaguara, Dëme në Proces gjyqësor etj/                                                                                                                                                                                                                                                           </t>
    </r>
    <r>
      <rPr>
        <i/>
        <sz val="8"/>
        <color rgb="FF333333"/>
        <rFont val="Times New Roman"/>
        <family val="1"/>
      </rPr>
      <t>Outstanding Claims Compensation Fund includes: Claims to Valuation Process, Accepted Unpaid Claims, Claims to Court Processs etc</t>
    </r>
  </si>
  <si>
    <t>Janar - Maj / January - May</t>
  </si>
  <si>
    <t>Janar - Maj 2026 / January - May 2026</t>
  </si>
  <si>
    <t>Gjatë periudhës Janar - Maj  2026, tregu i sigurimeve ka shënuar një rritje prej 4.90% krahasuar me Janar - Maj 2025.
Vëllimi i primeve të shkruara bruto u rrit me 494,094 mijë lekë, duke arritur në total në 10,569,158 mijë lekë.</t>
  </si>
  <si>
    <t>During January - May 2026, the insurance market recorded a growth of 4.90% compared to January - May 2025.
The volume of gross written premiums increased by 494,094 thousand ALL, reaching a total of 10,569,158 thousand ALL.</t>
  </si>
  <si>
    <t>Numri i kontratave arriti në 633,812 duke shënuar një rritje me 4.92% krahasuar me Janar - Maj 2025.</t>
  </si>
  <si>
    <t>The number of contracts reached 633,812, marking an increase of 4.92% compared to January - May 2025.</t>
  </si>
  <si>
    <t>Vëllimi i primeve të shkruara bruto në veprimtarinë e Jo-Jetës kapi shifrën 9,571,705 mijë lekë duke shënuar një rritje në masën 4.89% krahasuar me Janar - Maj 2025.</t>
  </si>
  <si>
    <t>The volume of gross written premiums in Non-Life insurance business reached 9,571,705 thousand ALL, marking an increase of 4.89% compared to January - May 2025.</t>
  </si>
  <si>
    <t>Numri i kontratave në sigurimin e Jo-Jetës kapi shifrën 567,139 duke shënuar një rritje në masën 5.10% krahasuar me Janar - Maj 2025.</t>
  </si>
  <si>
    <t>The number of Non-Life insurance contracts reached 567,139, marking an increase of 5.10% compared to January - May 2025.</t>
  </si>
  <si>
    <t>Vëllimi i primeve të shkruara bruto në veprimtarinë e Jetës kapi shifrën 997,273 mijë lekë duke shënuar një rritje në masën 5.50% krahasuar me Janar - Maj 2025.</t>
  </si>
  <si>
    <t>The amount of gross insurance premiums in Life insurance business reached 997,273 thousand ALL, marking an increase of 5.50% compared to January - May 2025.</t>
  </si>
  <si>
    <t>Numri i kontratave në sigurimin e Jetës arriti në 66,669 duke shënuar një rritje në masën 3.46% krahasuar me Janar - Maj 2025.</t>
  </si>
  <si>
    <t>The number of Life insurance contracts reached 66,669, marking an increase of 3.46% compared to January - May 2025.</t>
  </si>
  <si>
    <t>Gjatë periudhës Janar - Maj 2026 janë paguar gjithsej 3,828,441 mijë lekë dëme ose 15.86% më shumë se në Janar - Maj 2025.</t>
  </si>
  <si>
    <t>During January - May 2026, the total of paid claims was ALL 3,828,441 thousand, or 15.86% more than compared to January - May 2025.</t>
  </si>
  <si>
    <t>Numri i dëmeve të paguara në Janar - Maj 2026 është rritur me 1,960 dëme dhe arriti shifrën 33,188 nga të cilat 31,412 dëme janë paguar nga shoqëritë e sigurimit të Jo-Jetës, 1,776 nga shoqëritë e sigurimit të Jetës.</t>
  </si>
  <si>
    <t>The number of claims paid in January - May 2026 increased by 1,960 claims, reaching a total of 33,188 of which 31,412 claims were paid by Non-Life insurance companies and 1,776 by Life insurance companies.</t>
  </si>
  <si>
    <t>ALBSIG JETA</t>
  </si>
  <si>
    <t>INSIG JETA</t>
  </si>
  <si>
    <t>SICRED</t>
  </si>
  <si>
    <t>SIGAL LIFE  INSURANCE GROUP</t>
  </si>
  <si>
    <t>ALBSIG</t>
  </si>
  <si>
    <t>ANSIG</t>
  </si>
  <si>
    <t>ATLANTIK</t>
  </si>
  <si>
    <t>EUROSIG</t>
  </si>
  <si>
    <t>INSIG</t>
  </si>
  <si>
    <t>INTERSIG VIENNA INSURANCE GROUP</t>
  </si>
  <si>
    <t>SIGAL INSURANCE GROUP</t>
  </si>
  <si>
    <t>SIGMA VIENNA INSURANCE GROUP</t>
  </si>
  <si>
    <t>SIGAL LIFE INSURANCE GROUP</t>
  </si>
  <si>
    <t>ALBSIG JETE</t>
  </si>
  <si>
    <t>VIENA LIFE INSURANCE</t>
  </si>
  <si>
    <t>INSIG SH.A</t>
  </si>
  <si>
    <t xml:space="preserve"> Dëmi Mesatar / Average Claim </t>
  </si>
  <si>
    <t>n.a.</t>
  </si>
  <si>
    <r>
      <t>Shënim:</t>
    </r>
    <r>
      <rPr>
        <sz val="10"/>
        <rFont val="Times New Roman"/>
        <family val="1"/>
      </rPr>
      <t xml:space="preserve"> Në rastet e shënuara me </t>
    </r>
    <r>
      <rPr>
        <b/>
        <sz val="10"/>
        <rFont val="Times New Roman"/>
        <family val="1"/>
      </rPr>
      <t>n.a.</t>
    </r>
    <r>
      <rPr>
        <sz val="10"/>
        <rFont val="Times New Roman"/>
        <family val="1"/>
      </rPr>
      <t>, ndryshimi në përqindje nuk paraqitet për shkak të vlerës bazë shumë të ulët, e cila do të rezultonte në ndryshime relative jo domethënëse.</t>
    </r>
  </si>
  <si>
    <r>
      <t>Note:</t>
    </r>
    <r>
      <rPr>
        <sz val="10"/>
        <rFont val="Times New Roman"/>
        <family val="1"/>
      </rPr>
      <t xml:space="preserve"> In cases marked as </t>
    </r>
    <r>
      <rPr>
        <b/>
        <sz val="10"/>
        <rFont val="Times New Roman"/>
        <family val="1"/>
      </rPr>
      <t>n.a.</t>
    </r>
    <r>
      <rPr>
        <sz val="10"/>
        <rFont val="Times New Roman"/>
        <family val="1"/>
      </rPr>
      <t>, the percentage change is not presented due to the very low base value, which would result in non-meaningful relative changes.</t>
    </r>
  </si>
  <si>
    <t>Për konvertimin e të dhënave në valutë të huaj është përdorur kursi mesatar i këmbimit për muajin Maj 2026, referuar të dhënave të publikuara në faqen zyrtare të internetit të Bankës së Shqipërisë: 1 Euro = 95.48 lekë dhe 1 USD = 81.76 lekë.</t>
  </si>
  <si>
    <t>For data in foreign currency, the official average currency exchange rate for May 2026 is used, referring to the Central Bank of Albania official website: 1 Euro = 95.48 ALL and 1 USD = 81.76 ALL.</t>
  </si>
  <si>
    <t>Dëme të paguara Bruto / Gross Paid Claims</t>
  </si>
  <si>
    <t>VIENA LIFE INSURANCE VIENA SIGURIM JETE</t>
  </si>
  <si>
    <t>VIENA LIFE INSURANCE" VIENA SIGURIM JETE"</t>
  </si>
  <si>
    <r>
      <t xml:space="preserve">** Në të dhënat për SIGAL INSURANCE GROUP janë përfshirë edhe dëmet pezull nga veprimtaria e risigurimit. / </t>
    </r>
    <r>
      <rPr>
        <i/>
        <sz val="8"/>
        <color rgb="FF333333"/>
        <rFont val="Times New Roman"/>
        <family val="1"/>
      </rPr>
      <t>Data for SIGAL INSURANCE GROUP, outstanding claims from the reinsurance activity are also included.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</si>
</sst>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_-* #,##0.0000_-;\-* #,##0.0000_-;_-* &quot;-&quot;??_-;_-@_-"/>
    <numFmt numFmtId="175" formatCode="_-* #,##0_-;[Red]\(* #,##0\);_-* &quot;-&quot;??_-;_-@_-"/>
    <numFmt numFmtId="176" formatCode="0.00_);[Red]\(0.00\);&quot;-&quot;"/>
    <numFmt numFmtId="177" formatCode="General;\-General;&quot;-&quot;"/>
    <numFmt numFmtId="178" formatCode="#,##0.00_);[Red]\(#,##0.00\);&quot;-&quot;"/>
    <numFmt numFmtId="179" formatCode="0.000_);[Red]\(0.000\);&quot;-&quot;"/>
    <numFmt numFmtId="180" formatCode="#,##0;\-#,##0;&quot;-&quot;"/>
    <numFmt numFmtId="181" formatCode="0.00;\-0.00;&quot;-&quot;"/>
    <numFmt numFmtId="182" formatCode="General;[Red]\(General\);&quot;-&quot;"/>
    <numFmt numFmtId="183" formatCode="#,##0_);[Red]\(#,##0\);&quot;-&quot;"/>
    <numFmt numFmtId="184" formatCode="0;\-0;&quot;-&quot;"/>
  </numFmts>
  <fonts count="12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11"/>
      <name val="Trebuchet MS"/>
      <family val="2"/>
    </font>
    <font>
      <b/>
      <i/>
      <sz val="11"/>
      <name val="Times New Roman"/>
      <family val="1"/>
    </font>
    <font>
      <b/>
      <sz val="11"/>
      <name val="Arial"/>
      <family val="2"/>
    </font>
    <font>
      <b/>
      <i/>
      <sz val="10"/>
      <color indexed="63"/>
      <name val="Times New Roman"/>
      <family val="1"/>
    </font>
    <font>
      <i/>
      <sz val="9"/>
      <name val="Times New Roman CE"/>
    </font>
    <font>
      <u/>
      <sz val="9"/>
      <color indexed="12"/>
      <name val="Arial"/>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sz val="14"/>
      <name val="Arial"/>
      <family val="2"/>
    </font>
    <font>
      <sz val="11"/>
      <color theme="1"/>
      <name val="Calibri"/>
      <family val="2"/>
      <scheme val="minor"/>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sz val="10"/>
      <name val="Arial"/>
      <family val="2"/>
      <charset val="238"/>
    </font>
    <font>
      <sz val="11"/>
      <name val="Calibri"/>
      <family val="2"/>
    </font>
    <font>
      <u/>
      <sz val="10"/>
      <color indexed="12"/>
      <name val="Arial"/>
      <family val="2"/>
    </font>
    <font>
      <sz val="11"/>
      <color indexed="8"/>
      <name val="Calibri"/>
      <family val="2"/>
    </font>
    <font>
      <b/>
      <sz val="16"/>
      <color rgb="FFC00000"/>
      <name val="Trebuchet MS"/>
      <family val="2"/>
    </font>
    <font>
      <sz val="11"/>
      <color rgb="FFC00000"/>
      <name val="Calibri"/>
      <family val="2"/>
      <scheme val="minor"/>
    </font>
    <font>
      <b/>
      <sz val="9"/>
      <color indexed="37"/>
      <name val="Times New Roman"/>
      <family val="1"/>
    </font>
    <font>
      <i/>
      <sz val="11"/>
      <name val="Times New Roman"/>
      <family val="1"/>
    </font>
    <font>
      <i/>
      <sz val="10"/>
      <color rgb="FF333333"/>
      <name val="Times New Roman"/>
      <family val="1"/>
    </font>
    <font>
      <i/>
      <sz val="8"/>
      <color rgb="FF333333"/>
      <name val="Times New Roman"/>
      <family val="1"/>
    </font>
    <font>
      <b/>
      <sz val="14"/>
      <color indexed="58"/>
      <name val="Times New Roman"/>
      <family val="1"/>
    </font>
    <font>
      <b/>
      <sz val="9"/>
      <color indexed="10"/>
      <name val="Times New Roman"/>
      <family val="1"/>
    </font>
    <font>
      <b/>
      <sz val="9"/>
      <color indexed="58"/>
      <name val="Times New Roman"/>
      <family val="1"/>
    </font>
    <font>
      <b/>
      <sz val="11"/>
      <color rgb="FFC00000"/>
      <name val="Times New Roman"/>
      <family val="1"/>
    </font>
    <font>
      <sz val="9"/>
      <color rgb="FF000000"/>
      <name val="Times New Roman"/>
      <family val="1"/>
    </font>
    <font>
      <sz val="9"/>
      <color theme="1"/>
      <name val="Times New Roman"/>
      <family val="1"/>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
      <patternFill patternType="solid">
        <fgColor rgb="FFBFBFBF"/>
        <bgColor indexed="64"/>
      </patternFill>
    </fill>
    <fill>
      <patternFill patternType="solid">
        <fgColor rgb="FFFFFFFF"/>
        <bgColor indexed="64"/>
      </patternFill>
    </fill>
  </fills>
  <borders count="46">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right/>
      <top style="medium">
        <color theme="0" tint="-0.24994659260841701"/>
      </top>
      <bottom style="thin">
        <color indexed="64"/>
      </bottom>
      <diagonal/>
    </border>
    <border>
      <left style="medium">
        <color theme="0" tint="-0.499984740745262"/>
      </left>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674">
    <xf numFmtId="0" fontId="0" fillId="0" borderId="0"/>
    <xf numFmtId="0" fontId="16" fillId="0" borderId="1">
      <alignment horizontal="left" wrapText="1" indent="2"/>
    </xf>
    <xf numFmtId="165" fontId="6" fillId="0" borderId="0" applyFont="0" applyFill="0" applyBorder="0" applyAlignment="0" applyProtection="0"/>
    <xf numFmtId="164" fontId="7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7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7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7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7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7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70" fontId="94" fillId="0" borderId="0" applyFont="0" applyFill="0" applyBorder="0" applyAlignment="0" applyProtection="0"/>
    <xf numFmtId="165" fontId="6" fillId="0" borderId="0" applyFont="0" applyFill="0" applyBorder="0" applyAlignment="0" applyProtection="0"/>
    <xf numFmtId="164" fontId="3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70" fontId="73" fillId="0" borderId="0" applyFont="0" applyFill="0" applyBorder="0" applyAlignment="0" applyProtection="0"/>
    <xf numFmtId="164" fontId="3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70" fontId="87" fillId="0" borderId="0" applyFont="0" applyFill="0" applyBorder="0" applyAlignment="0" applyProtection="0"/>
    <xf numFmtId="164" fontId="7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8" fillId="0" borderId="0" applyNumberFormat="0" applyFill="0" applyBorder="0" applyAlignment="0" applyProtection="0">
      <alignment vertical="top"/>
      <protection locked="0"/>
    </xf>
    <xf numFmtId="0" fontId="79" fillId="0" borderId="0"/>
    <xf numFmtId="0" fontId="73" fillId="0" borderId="0"/>
    <xf numFmtId="0" fontId="73" fillId="0" borderId="0"/>
    <xf numFmtId="0" fontId="80" fillId="0" borderId="0"/>
    <xf numFmtId="0" fontId="6" fillId="0" borderId="0"/>
    <xf numFmtId="0" fontId="81" fillId="0" borderId="0"/>
    <xf numFmtId="0" fontId="82" fillId="0" borderId="0"/>
    <xf numFmtId="0" fontId="83" fillId="0" borderId="0"/>
    <xf numFmtId="0" fontId="84" fillId="0" borderId="0"/>
    <xf numFmtId="0" fontId="85" fillId="0" borderId="0"/>
    <xf numFmtId="0" fontId="6" fillId="0" borderId="0"/>
    <xf numFmtId="0" fontId="71" fillId="0" borderId="0"/>
    <xf numFmtId="0" fontId="6" fillId="0" borderId="0"/>
    <xf numFmtId="0" fontId="6" fillId="0" borderId="0"/>
    <xf numFmtId="0" fontId="87" fillId="0" borderId="0"/>
    <xf numFmtId="0" fontId="73" fillId="0" borderId="0"/>
    <xf numFmtId="0" fontId="103" fillId="0" borderId="0"/>
    <xf numFmtId="0" fontId="103" fillId="0" borderId="0"/>
    <xf numFmtId="0" fontId="103" fillId="0" borderId="0"/>
    <xf numFmtId="0" fontId="103" fillId="0" borderId="0"/>
    <xf numFmtId="0" fontId="88" fillId="0" borderId="0"/>
    <xf numFmtId="0" fontId="89" fillId="0" borderId="0"/>
    <xf numFmtId="0" fontId="90" fillId="0" borderId="0"/>
    <xf numFmtId="0" fontId="91" fillId="0" borderId="0"/>
    <xf numFmtId="0" fontId="92" fillId="0" borderId="0"/>
    <xf numFmtId="0" fontId="93" fillId="0" borderId="0"/>
    <xf numFmtId="0" fontId="94" fillId="0" borderId="0"/>
    <xf numFmtId="0" fontId="95" fillId="0" borderId="0"/>
    <xf numFmtId="0" fontId="74" fillId="0" borderId="0"/>
    <xf numFmtId="0" fontId="73" fillId="0" borderId="0"/>
    <xf numFmtId="0" fontId="73" fillId="0" borderId="0"/>
    <xf numFmtId="0" fontId="75" fillId="0" borderId="0"/>
    <xf numFmtId="0" fontId="73" fillId="0" borderId="0"/>
    <xf numFmtId="0" fontId="73" fillId="0" borderId="0"/>
    <xf numFmtId="0" fontId="32" fillId="0" borderId="0"/>
    <xf numFmtId="0" fontId="6" fillId="0" borderId="0"/>
    <xf numFmtId="0" fontId="6" fillId="0" borderId="0"/>
    <xf numFmtId="0" fontId="76" fillId="0" borderId="0"/>
    <xf numFmtId="0" fontId="73" fillId="0" borderId="0"/>
    <xf numFmtId="0" fontId="73" fillId="0" borderId="0"/>
    <xf numFmtId="0" fontId="77" fillId="0" borderId="0"/>
    <xf numFmtId="0" fontId="73" fillId="0" borderId="0"/>
    <xf numFmtId="0" fontId="73" fillId="0" borderId="0"/>
    <xf numFmtId="0" fontId="32" fillId="0" borderId="0"/>
    <xf numFmtId="0" fontId="6" fillId="0" borderId="0"/>
    <xf numFmtId="0" fontId="6" fillId="0" borderId="0"/>
    <xf numFmtId="0" fontId="78" fillId="0" borderId="0"/>
    <xf numFmtId="0" fontId="73" fillId="0" borderId="0"/>
    <xf numFmtId="0" fontId="73" fillId="0" borderId="0"/>
    <xf numFmtId="0" fontId="20" fillId="0" borderId="0"/>
    <xf numFmtId="0" fontId="6" fillId="0" borderId="0"/>
    <xf numFmtId="0" fontId="23" fillId="0" borderId="0"/>
    <xf numFmtId="9" fontId="6"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3" fillId="0" borderId="0" applyFont="0" applyFill="0" applyBorder="0" applyAlignment="0" applyProtection="0"/>
    <xf numFmtId="9" fontId="103" fillId="0" borderId="0" applyFont="0" applyFill="0" applyBorder="0" applyAlignment="0" applyProtection="0"/>
    <xf numFmtId="9" fontId="103" fillId="0" borderId="0" applyFont="0" applyFill="0" applyBorder="0" applyAlignment="0" applyProtection="0"/>
    <xf numFmtId="9" fontId="103" fillId="0" borderId="0" applyFont="0" applyFill="0" applyBorder="0" applyAlignment="0" applyProtection="0"/>
    <xf numFmtId="170" fontId="73" fillId="0" borderId="0" applyFont="0" applyFill="0" applyBorder="0" applyAlignment="0" applyProtection="0"/>
    <xf numFmtId="170" fontId="73" fillId="0" borderId="0" applyFont="0" applyFill="0" applyBorder="0" applyAlignment="0" applyProtection="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5" fillId="0" borderId="0"/>
    <xf numFmtId="0" fontId="5" fillId="0" borderId="0"/>
    <xf numFmtId="0" fontId="5" fillId="0" borderId="0"/>
    <xf numFmtId="0" fontId="5"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3" fillId="0" borderId="0"/>
    <xf numFmtId="0" fontId="73" fillId="0" borderId="0"/>
    <xf numFmtId="170" fontId="73" fillId="0" borderId="0" applyFont="0" applyFill="0" applyBorder="0" applyAlignment="0" applyProtection="0"/>
    <xf numFmtId="0" fontId="73" fillId="0" borderId="0"/>
    <xf numFmtId="170" fontId="73" fillId="0" borderId="0" applyFont="0" applyFill="0" applyBorder="0" applyAlignment="0" applyProtection="0"/>
    <xf numFmtId="0" fontId="73" fillId="0" borderId="0"/>
    <xf numFmtId="41" fontId="6"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3" fillId="0" borderId="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173" fontId="20" fillId="0" borderId="0" applyFont="0" applyFill="0" applyBorder="0" applyAlignment="0" applyProtection="0"/>
    <xf numFmtId="0" fontId="73" fillId="0" borderId="0" applyFont="0" applyFill="0" applyBorder="0" applyAlignment="0" applyProtection="0"/>
    <xf numFmtId="43" fontId="112" fillId="0" borderId="0" applyFont="0" applyFill="0" applyBorder="0" applyAlignment="0" applyProtection="0"/>
    <xf numFmtId="0" fontId="73" fillId="0" borderId="0" applyFont="0" applyFill="0" applyBorder="0" applyAlignment="0" applyProtection="0"/>
    <xf numFmtId="165" fontId="6" fillId="0" borderId="0" applyFont="0" applyFill="0" applyBorder="0" applyAlignment="0" applyProtection="0"/>
    <xf numFmtId="0" fontId="111"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6" fillId="0" borderId="0"/>
    <xf numFmtId="0" fontId="73" fillId="0" borderId="0"/>
    <xf numFmtId="0" fontId="6" fillId="0" borderId="0"/>
    <xf numFmtId="0" fontId="20" fillId="0" borderId="0"/>
    <xf numFmtId="0" fontId="4" fillId="0" borderId="0"/>
    <xf numFmtId="0" fontId="109" fillId="0" borderId="0"/>
    <xf numFmtId="9" fontId="73" fillId="0" borderId="0" applyFont="0" applyFill="0" applyBorder="0" applyAlignment="0" applyProtection="0"/>
    <xf numFmtId="9" fontId="20" fillId="0" borderId="0" applyFont="0" applyFill="0" applyBorder="0" applyAlignment="0" applyProtection="0"/>
    <xf numFmtId="9" fontId="112"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6" fillId="0" borderId="0"/>
    <xf numFmtId="165" fontId="6" fillId="0" borderId="0" applyFont="0" applyFill="0" applyBorder="0" applyAlignment="0" applyProtection="0"/>
    <xf numFmtId="0" fontId="4" fillId="0" borderId="0"/>
    <xf numFmtId="0" fontId="4" fillId="0" borderId="0"/>
    <xf numFmtId="0" fontId="4" fillId="0" borderId="0"/>
    <xf numFmtId="0" fontId="4" fillId="0" borderId="0"/>
    <xf numFmtId="9" fontId="6"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3"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10" fillId="0" borderId="0"/>
    <xf numFmtId="0" fontId="110"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3" fillId="0" borderId="0"/>
    <xf numFmtId="0" fontId="73" fillId="0" borderId="0"/>
    <xf numFmtId="170" fontId="73" fillId="0" borderId="0" applyFont="0" applyFill="0" applyBorder="0" applyAlignment="0" applyProtection="0"/>
    <xf numFmtId="0" fontId="73" fillId="0" borderId="0"/>
    <xf numFmtId="170" fontId="73" fillId="0" borderId="0" applyFont="0" applyFill="0" applyBorder="0" applyAlignment="0" applyProtection="0"/>
    <xf numFmtId="0" fontId="7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3"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3"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10" fillId="0" borderId="0" applyFont="0" applyFill="0" applyBorder="0" applyAlignment="0" applyProtection="0"/>
    <xf numFmtId="43" fontId="110"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10" fillId="0" borderId="0"/>
  </cellStyleXfs>
  <cellXfs count="770">
    <xf numFmtId="0" fontId="0" fillId="0" borderId="0" xfId="0"/>
    <xf numFmtId="0" fontId="13" fillId="2" borderId="0" xfId="0" applyFont="1" applyFill="1"/>
    <xf numFmtId="0" fontId="29" fillId="2" borderId="0" xfId="0" applyFont="1" applyFill="1"/>
    <xf numFmtId="0" fontId="25" fillId="2" borderId="0" xfId="0" applyFont="1" applyFill="1"/>
    <xf numFmtId="0" fontId="27" fillId="3" borderId="0" xfId="0" applyFont="1" applyFill="1" applyAlignment="1">
      <alignment horizontal="center"/>
    </xf>
    <xf numFmtId="0" fontId="29" fillId="3" borderId="0" xfId="0" applyFont="1" applyFill="1" applyAlignment="1">
      <alignment horizontal="center"/>
    </xf>
    <xf numFmtId="0" fontId="18" fillId="0" borderId="0" xfId="93" applyFont="1"/>
    <xf numFmtId="0" fontId="31" fillId="2" borderId="0" xfId="93" applyFont="1" applyFill="1" applyAlignment="1">
      <alignment vertical="center" wrapText="1"/>
    </xf>
    <xf numFmtId="0" fontId="0" fillId="2" borderId="0" xfId="0" applyFill="1"/>
    <xf numFmtId="0" fontId="28" fillId="3" borderId="0" xfId="0" applyFont="1" applyFill="1"/>
    <xf numFmtId="0" fontId="29" fillId="3" borderId="0" xfId="0" applyFont="1" applyFill="1"/>
    <xf numFmtId="0" fontId="27" fillId="2" borderId="0" xfId="0" applyFont="1" applyFill="1" applyAlignment="1">
      <alignment horizontal="center"/>
    </xf>
    <xf numFmtId="0" fontId="27" fillId="3" borderId="0" xfId="0" applyFont="1" applyFill="1"/>
    <xf numFmtId="0" fontId="26" fillId="2" borderId="0" xfId="0" applyFont="1" applyFill="1"/>
    <xf numFmtId="0" fontId="41" fillId="4" borderId="0" xfId="0" applyFont="1" applyFill="1" applyAlignment="1">
      <alignment horizontal="center"/>
    </xf>
    <xf numFmtId="0" fontId="42" fillId="4" borderId="0" xfId="0" applyFont="1" applyFill="1" applyAlignment="1">
      <alignment horizontal="center"/>
    </xf>
    <xf numFmtId="0" fontId="27" fillId="2" borderId="0" xfId="0" applyFont="1" applyFill="1" applyAlignment="1">
      <alignment horizontal="right"/>
    </xf>
    <xf numFmtId="0" fontId="37" fillId="2" borderId="0" xfId="0" applyFont="1" applyFill="1"/>
    <xf numFmtId="0" fontId="24" fillId="2" borderId="0" xfId="93" applyFont="1" applyFill="1" applyAlignment="1">
      <alignment vertical="center" wrapText="1"/>
    </xf>
    <xf numFmtId="0" fontId="43" fillId="4" borderId="0" xfId="0" applyFont="1" applyFill="1" applyAlignment="1">
      <alignment horizontal="center"/>
    </xf>
    <xf numFmtId="0" fontId="33" fillId="2" borderId="2" xfId="0" applyFont="1" applyFill="1" applyBorder="1"/>
    <xf numFmtId="0" fontId="33" fillId="2" borderId="3" xfId="0" applyFont="1" applyFill="1" applyBorder="1"/>
    <xf numFmtId="167" fontId="27" fillId="3" borderId="0" xfId="0" applyNumberFormat="1" applyFont="1" applyFill="1" applyAlignment="1">
      <alignment horizontal="right"/>
    </xf>
    <xf numFmtId="10" fontId="27" fillId="3" borderId="0" xfId="96" applyNumberFormat="1" applyFont="1" applyFill="1" applyBorder="1" applyAlignment="1">
      <alignment horizontal="center"/>
    </xf>
    <xf numFmtId="10" fontId="27" fillId="3" borderId="0" xfId="96" applyNumberFormat="1" applyFont="1" applyFill="1" applyBorder="1" applyAlignment="1">
      <alignment horizontal="right"/>
    </xf>
    <xf numFmtId="10" fontId="29" fillId="2" borderId="2" xfId="96" applyNumberFormat="1" applyFont="1" applyFill="1" applyBorder="1"/>
    <xf numFmtId="10" fontId="29" fillId="2" borderId="2" xfId="96" applyNumberFormat="1" applyFont="1" applyFill="1" applyBorder="1" applyAlignment="1">
      <alignment horizontal="center"/>
    </xf>
    <xf numFmtId="10" fontId="29" fillId="2" borderId="3" xfId="96" applyNumberFormat="1" applyFont="1" applyFill="1" applyBorder="1"/>
    <xf numFmtId="10" fontId="29" fillId="2" borderId="3" xfId="96" applyNumberFormat="1" applyFont="1" applyFill="1" applyBorder="1" applyAlignment="1">
      <alignment horizontal="center"/>
    </xf>
    <xf numFmtId="167" fontId="29" fillId="2" borderId="2" xfId="2" applyNumberFormat="1" applyFont="1" applyFill="1" applyBorder="1"/>
    <xf numFmtId="0" fontId="13" fillId="2" borderId="0" xfId="0" applyFont="1" applyFill="1" applyAlignment="1">
      <alignment horizontal="justify" wrapText="1"/>
    </xf>
    <xf numFmtId="0" fontId="13" fillId="2" borderId="0" xfId="0" applyFont="1" applyFill="1" applyAlignment="1">
      <alignment wrapText="1"/>
    </xf>
    <xf numFmtId="0" fontId="13" fillId="2" borderId="0" xfId="0" applyFont="1" applyFill="1" applyAlignment="1">
      <alignment horizontal="justify"/>
    </xf>
    <xf numFmtId="0" fontId="13" fillId="2" borderId="0" xfId="0" applyFont="1" applyFill="1" applyAlignment="1">
      <alignment vertical="top" wrapText="1"/>
    </xf>
    <xf numFmtId="0" fontId="13" fillId="2" borderId="0" xfId="0" applyFont="1" applyFill="1" applyAlignment="1">
      <alignment horizontal="left"/>
    </xf>
    <xf numFmtId="0" fontId="8" fillId="2" borderId="0" xfId="43" applyFill="1" applyAlignment="1" applyProtection="1">
      <alignment vertical="top" wrapText="1"/>
    </xf>
    <xf numFmtId="0" fontId="60" fillId="2" borderId="0" xfId="0" applyFont="1" applyFill="1" applyAlignment="1">
      <alignment horizontal="left" vertical="top" wrapText="1"/>
    </xf>
    <xf numFmtId="0" fontId="60" fillId="2" borderId="0" xfId="0" applyFont="1" applyFill="1" applyAlignment="1">
      <alignment horizontal="left"/>
    </xf>
    <xf numFmtId="0" fontId="60" fillId="2" borderId="0" xfId="0" applyFont="1" applyFill="1" applyAlignment="1">
      <alignment wrapText="1"/>
    </xf>
    <xf numFmtId="0" fontId="60" fillId="2" borderId="0" xfId="0" applyFont="1" applyFill="1" applyAlignment="1">
      <alignment horizontal="justify"/>
    </xf>
    <xf numFmtId="0" fontId="60" fillId="2" borderId="0" xfId="0" applyFont="1" applyFill="1" applyAlignment="1">
      <alignment vertical="top" wrapText="1"/>
    </xf>
    <xf numFmtId="0" fontId="15" fillId="2" borderId="0" xfId="0" applyFont="1" applyFill="1" applyAlignment="1">
      <alignment horizontal="left"/>
    </xf>
    <xf numFmtId="0" fontId="11" fillId="2" borderId="0" xfId="0" applyFont="1" applyFill="1"/>
    <xf numFmtId="0" fontId="14" fillId="2" borderId="0" xfId="0" applyFont="1" applyFill="1"/>
    <xf numFmtId="0" fontId="66" fillId="2" borderId="0" xfId="43" applyFont="1" applyFill="1" applyAlignment="1" applyProtection="1">
      <alignment horizontal="left" vertical="top" wrapText="1"/>
    </xf>
    <xf numFmtId="0" fontId="66" fillId="2" borderId="0" xfId="43" applyFont="1" applyFill="1" applyAlignment="1" applyProtection="1">
      <alignment vertical="top" wrapText="1"/>
    </xf>
    <xf numFmtId="0" fontId="0" fillId="6" borderId="0" xfId="0" applyFill="1"/>
    <xf numFmtId="0" fontId="13" fillId="6" borderId="0" xfId="0" applyFont="1" applyFill="1"/>
    <xf numFmtId="167" fontId="9" fillId="5" borderId="10" xfId="2" applyNumberFormat="1" applyFont="1" applyFill="1" applyBorder="1" applyAlignment="1" applyProtection="1">
      <alignment horizontal="right" wrapText="1"/>
    </xf>
    <xf numFmtId="0" fontId="18" fillId="0" borderId="0" xfId="93" applyFont="1" applyProtection="1">
      <protection locked="0"/>
    </xf>
    <xf numFmtId="0" fontId="25" fillId="2" borderId="0" xfId="0" applyFont="1" applyFill="1" applyProtection="1">
      <protection locked="0"/>
    </xf>
    <xf numFmtId="0" fontId="37" fillId="2" borderId="0" xfId="0" applyFont="1" applyFill="1" applyAlignment="1" applyProtection="1">
      <alignment horizontal="left"/>
      <protection locked="0"/>
    </xf>
    <xf numFmtId="0" fontId="27" fillId="2" borderId="0" xfId="0" applyFont="1" applyFill="1" applyAlignment="1" applyProtection="1">
      <alignment horizontal="right"/>
      <protection locked="0"/>
    </xf>
    <xf numFmtId="167" fontId="25" fillId="2" borderId="0" xfId="2" applyNumberFormat="1" applyFont="1" applyFill="1" applyProtection="1">
      <protection locked="0"/>
    </xf>
    <xf numFmtId="167" fontId="25" fillId="6" borderId="0" xfId="0" applyNumberFormat="1" applyFont="1" applyFill="1" applyProtection="1">
      <protection locked="0"/>
    </xf>
    <xf numFmtId="0" fontId="25" fillId="6" borderId="0" xfId="0" applyFont="1" applyFill="1" applyProtection="1">
      <protection locked="0"/>
    </xf>
    <xf numFmtId="168" fontId="9" fillId="5" borderId="11" xfId="96" applyNumberFormat="1" applyFont="1" applyFill="1" applyBorder="1" applyAlignment="1" applyProtection="1">
      <alignment horizontal="left" wrapText="1"/>
      <protection locked="0"/>
    </xf>
    <xf numFmtId="0" fontId="29" fillId="2" borderId="0" xfId="0" applyFont="1" applyFill="1" applyProtection="1">
      <protection locked="0"/>
    </xf>
    <xf numFmtId="165" fontId="25" fillId="6" borderId="0" xfId="2" applyFont="1" applyFill="1" applyProtection="1">
      <protection locked="0"/>
    </xf>
    <xf numFmtId="0" fontId="45" fillId="2" borderId="0" xfId="0" applyFont="1" applyFill="1" applyProtection="1">
      <protection locked="0"/>
    </xf>
    <xf numFmtId="167" fontId="45" fillId="2" borderId="0" xfId="0" applyNumberFormat="1" applyFont="1" applyFill="1" applyProtection="1">
      <protection locked="0"/>
    </xf>
    <xf numFmtId="165" fontId="45" fillId="2" borderId="0" xfId="2" applyFont="1" applyFill="1" applyBorder="1" applyAlignment="1" applyProtection="1">
      <alignment horizontal="center"/>
      <protection locked="0"/>
    </xf>
    <xf numFmtId="165" fontId="45" fillId="2" borderId="0" xfId="2" applyFont="1" applyFill="1" applyBorder="1" applyAlignment="1" applyProtection="1">
      <alignment horizontal="right"/>
      <protection locked="0"/>
    </xf>
    <xf numFmtId="0" fontId="29" fillId="3" borderId="0" xfId="0" applyFont="1" applyFill="1" applyProtection="1">
      <protection locked="0"/>
    </xf>
    <xf numFmtId="0" fontId="27" fillId="2" borderId="0" xfId="0" applyFont="1" applyFill="1" applyProtection="1">
      <protection locked="0"/>
    </xf>
    <xf numFmtId="167" fontId="9" fillId="5" borderId="11" xfId="2" applyNumberFormat="1" applyFont="1" applyFill="1" applyBorder="1" applyAlignment="1" applyProtection="1">
      <alignment horizontal="right" wrapText="1"/>
    </xf>
    <xf numFmtId="0" fontId="17" fillId="2" borderId="0" xfId="93" applyFont="1" applyFill="1" applyAlignment="1" applyProtection="1">
      <alignment vertical="center" wrapText="1"/>
      <protection locked="0"/>
    </xf>
    <xf numFmtId="0" fontId="53" fillId="2" borderId="0" xfId="0" applyFont="1" applyFill="1" applyProtection="1">
      <protection locked="0"/>
    </xf>
    <xf numFmtId="0" fontId="47" fillId="2" borderId="0" xfId="0" applyFont="1" applyFill="1" applyAlignment="1" applyProtection="1">
      <alignment horizontal="center"/>
      <protection locked="0"/>
    </xf>
    <xf numFmtId="0" fontId="40" fillId="2" borderId="0" xfId="0" applyFont="1" applyFill="1" applyProtection="1">
      <protection locked="0"/>
    </xf>
    <xf numFmtId="0" fontId="44" fillId="2" borderId="0" xfId="0" applyFont="1" applyFill="1" applyAlignment="1" applyProtection="1">
      <alignment horizontal="left"/>
      <protection locked="0"/>
    </xf>
    <xf numFmtId="0" fontId="50" fillId="2" borderId="0" xfId="0" applyFont="1" applyFill="1" applyAlignment="1" applyProtection="1">
      <alignment horizontal="left"/>
      <protection locked="0"/>
    </xf>
    <xf numFmtId="0" fontId="50" fillId="5" borderId="0" xfId="0" applyFont="1" applyFill="1" applyProtection="1">
      <protection locked="0"/>
    </xf>
    <xf numFmtId="0" fontId="30" fillId="5" borderId="0" xfId="0" applyFont="1" applyFill="1" applyAlignment="1" applyProtection="1">
      <alignment horizontal="right"/>
      <protection locked="0"/>
    </xf>
    <xf numFmtId="0" fontId="30" fillId="5" borderId="0" xfId="0" applyFont="1" applyFill="1" applyAlignment="1" applyProtection="1">
      <alignment horizontal="left"/>
      <protection locked="0"/>
    </xf>
    <xf numFmtId="0" fontId="40" fillId="5" borderId="0" xfId="0" applyFont="1" applyFill="1" applyAlignment="1" applyProtection="1">
      <alignment horizontal="right"/>
      <protection locked="0"/>
    </xf>
    <xf numFmtId="0" fontId="51" fillId="2" borderId="0" xfId="0" applyFont="1" applyFill="1" applyAlignment="1" applyProtection="1">
      <alignment horizontal="left"/>
      <protection locked="0"/>
    </xf>
    <xf numFmtId="167" fontId="48" fillId="5" borderId="0" xfId="2" applyNumberFormat="1" applyFont="1" applyFill="1" applyBorder="1" applyAlignment="1" applyProtection="1">
      <protection locked="0"/>
    </xf>
    <xf numFmtId="168" fontId="48" fillId="5" borderId="0" xfId="96" applyNumberFormat="1" applyFont="1" applyFill="1" applyBorder="1" applyAlignment="1" applyProtection="1">
      <alignment horizontal="center"/>
      <protection locked="0"/>
    </xf>
    <xf numFmtId="168" fontId="48" fillId="5" borderId="0" xfId="96" applyNumberFormat="1" applyFont="1" applyFill="1" applyBorder="1" applyAlignment="1" applyProtection="1">
      <alignment horizontal="right"/>
      <protection locked="0"/>
    </xf>
    <xf numFmtId="0" fontId="51" fillId="2" borderId="0" xfId="0" applyFont="1" applyFill="1" applyAlignment="1" applyProtection="1">
      <alignment horizontal="left" wrapText="1"/>
      <protection locked="0"/>
    </xf>
    <xf numFmtId="167" fontId="52" fillId="2" borderId="0" xfId="2" applyNumberFormat="1" applyFont="1" applyFill="1" applyBorder="1" applyAlignment="1" applyProtection="1">
      <protection locked="0"/>
    </xf>
    <xf numFmtId="0" fontId="43" fillId="2" borderId="0" xfId="0" applyFont="1" applyFill="1" applyAlignment="1" applyProtection="1">
      <alignment horizontal="left"/>
      <protection locked="0"/>
    </xf>
    <xf numFmtId="168" fontId="45" fillId="2" borderId="0" xfId="96" applyNumberFormat="1" applyFont="1" applyFill="1" applyBorder="1" applyAlignment="1" applyProtection="1">
      <alignment horizontal="center"/>
      <protection locked="0"/>
    </xf>
    <xf numFmtId="168" fontId="45" fillId="2" borderId="0" xfId="96" applyNumberFormat="1" applyFont="1" applyFill="1" applyBorder="1" applyAlignment="1" applyProtection="1">
      <alignment horizontal="right"/>
      <protection locked="0"/>
    </xf>
    <xf numFmtId="0" fontId="30" fillId="2" borderId="0" xfId="0" applyFont="1" applyFill="1" applyProtection="1">
      <protection locked="0"/>
    </xf>
    <xf numFmtId="168" fontId="9" fillId="7" borderId="11" xfId="96" applyNumberFormat="1" applyFont="1" applyFill="1" applyBorder="1" applyAlignment="1" applyProtection="1">
      <alignment horizontal="right" wrapText="1"/>
    </xf>
    <xf numFmtId="0" fontId="0" fillId="2" borderId="0" xfId="0" applyFill="1" applyProtection="1">
      <protection locked="0"/>
    </xf>
    <xf numFmtId="167" fontId="0" fillId="6" borderId="0" xfId="0" applyNumberFormat="1" applyFill="1" applyProtection="1">
      <protection locked="0"/>
    </xf>
    <xf numFmtId="0" fontId="0" fillId="6" borderId="0" xfId="0" applyFill="1" applyProtection="1">
      <protection locked="0"/>
    </xf>
    <xf numFmtId="167" fontId="9" fillId="7" borderId="11" xfId="2" applyNumberFormat="1" applyFont="1" applyFill="1" applyBorder="1" applyAlignment="1" applyProtection="1">
      <alignment horizontal="right" wrapText="1"/>
    </xf>
    <xf numFmtId="167" fontId="51" fillId="2" borderId="0" xfId="2" applyNumberFormat="1" applyFont="1" applyFill="1" applyBorder="1" applyAlignment="1" applyProtection="1">
      <alignment horizontal="right" wrapText="1"/>
    </xf>
    <xf numFmtId="0" fontId="21" fillId="2" borderId="0" xfId="93" applyFont="1" applyFill="1" applyProtection="1">
      <protection locked="0"/>
    </xf>
    <xf numFmtId="0" fontId="29" fillId="3" borderId="0" xfId="0" applyFont="1" applyFill="1" applyAlignment="1" applyProtection="1">
      <alignment horizontal="right"/>
      <protection locked="0"/>
    </xf>
    <xf numFmtId="167" fontId="51" fillId="2" borderId="3" xfId="2" applyNumberFormat="1" applyFont="1" applyFill="1" applyBorder="1" applyAlignment="1" applyProtection="1">
      <alignment horizontal="right" wrapText="1"/>
    </xf>
    <xf numFmtId="167" fontId="51" fillId="2" borderId="15" xfId="2" applyNumberFormat="1" applyFont="1" applyFill="1" applyBorder="1" applyAlignment="1" applyProtection="1">
      <alignment horizontal="right" wrapText="1"/>
    </xf>
    <xf numFmtId="168" fontId="51" fillId="2" borderId="15" xfId="96" applyNumberFormat="1" applyFont="1" applyFill="1" applyBorder="1" applyAlignment="1" applyProtection="1">
      <alignment horizontal="right" wrapText="1"/>
    </xf>
    <xf numFmtId="168" fontId="51" fillId="6" borderId="15" xfId="96" applyNumberFormat="1" applyFont="1" applyFill="1" applyBorder="1" applyAlignment="1" applyProtection="1">
      <alignment horizontal="right" wrapText="1"/>
    </xf>
    <xf numFmtId="167" fontId="51" fillId="6" borderId="15" xfId="2" applyNumberFormat="1" applyFont="1" applyFill="1" applyBorder="1" applyAlignment="1" applyProtection="1">
      <alignment horizontal="right" wrapText="1"/>
    </xf>
    <xf numFmtId="168" fontId="51" fillId="2" borderId="0" xfId="96" applyNumberFormat="1" applyFont="1" applyFill="1" applyBorder="1" applyAlignment="1" applyProtection="1">
      <alignment horizontal="right" wrapText="1"/>
    </xf>
    <xf numFmtId="0" fontId="51" fillId="6" borderId="15" xfId="0" applyFont="1" applyFill="1" applyBorder="1" applyAlignment="1" applyProtection="1">
      <alignment wrapText="1"/>
      <protection locked="0"/>
    </xf>
    <xf numFmtId="167" fontId="51" fillId="6" borderId="3" xfId="2" applyNumberFormat="1" applyFont="1" applyFill="1" applyBorder="1" applyAlignment="1" applyProtection="1">
      <alignment horizontal="right" wrapText="1"/>
    </xf>
    <xf numFmtId="0" fontId="33" fillId="2" borderId="0" xfId="0" applyFont="1" applyFill="1" applyProtection="1">
      <protection locked="0"/>
    </xf>
    <xf numFmtId="167" fontId="52" fillId="2" borderId="0" xfId="2" applyNumberFormat="1" applyFont="1" applyFill="1" applyBorder="1" applyAlignment="1" applyProtection="1">
      <alignment horizontal="right"/>
      <protection locked="0"/>
    </xf>
    <xf numFmtId="168" fontId="52" fillId="2" borderId="0" xfId="96" applyNumberFormat="1" applyFont="1" applyFill="1" applyBorder="1" applyAlignment="1" applyProtection="1">
      <alignment horizontal="right"/>
      <protection locked="0"/>
    </xf>
    <xf numFmtId="168" fontId="51" fillId="6" borderId="0" xfId="96" applyNumberFormat="1" applyFont="1" applyFill="1" applyBorder="1" applyAlignment="1" applyProtection="1">
      <alignment horizontal="right" wrapText="1"/>
    </xf>
    <xf numFmtId="167" fontId="51" fillId="2" borderId="18" xfId="2" applyNumberFormat="1" applyFont="1" applyFill="1" applyBorder="1" applyAlignment="1" applyProtection="1">
      <alignment horizontal="right" wrapText="1"/>
    </xf>
    <xf numFmtId="167" fontId="51" fillId="2" borderId="19" xfId="2" applyNumberFormat="1" applyFont="1" applyFill="1" applyBorder="1" applyAlignment="1" applyProtection="1">
      <alignment horizontal="right" wrapText="1"/>
    </xf>
    <xf numFmtId="168" fontId="51" fillId="2" borderId="19" xfId="96" applyNumberFormat="1" applyFont="1" applyFill="1" applyBorder="1" applyAlignment="1" applyProtection="1">
      <alignment horizontal="right" wrapText="1"/>
    </xf>
    <xf numFmtId="168" fontId="51" fillId="6" borderId="19" xfId="96" applyNumberFormat="1" applyFont="1" applyFill="1" applyBorder="1" applyAlignment="1" applyProtection="1">
      <alignment horizontal="right" wrapText="1"/>
    </xf>
    <xf numFmtId="168" fontId="51" fillId="2" borderId="0" xfId="96" applyNumberFormat="1" applyFont="1" applyFill="1" applyBorder="1" applyAlignment="1" applyProtection="1">
      <alignment wrapText="1"/>
    </xf>
    <xf numFmtId="168" fontId="51" fillId="2" borderId="19" xfId="96" applyNumberFormat="1" applyFont="1" applyFill="1" applyBorder="1" applyAlignment="1" applyProtection="1">
      <alignment wrapText="1"/>
    </xf>
    <xf numFmtId="167" fontId="51" fillId="6" borderId="18" xfId="2" applyNumberFormat="1" applyFont="1" applyFill="1" applyBorder="1" applyAlignment="1" applyProtection="1">
      <alignment horizontal="right" wrapText="1"/>
    </xf>
    <xf numFmtId="167" fontId="45" fillId="6" borderId="0" xfId="2" applyNumberFormat="1" applyFont="1" applyFill="1" applyBorder="1" applyAlignment="1" applyProtection="1">
      <alignment horizontal="right"/>
      <protection locked="0"/>
    </xf>
    <xf numFmtId="167" fontId="52" fillId="2" borderId="15" xfId="2" applyNumberFormat="1" applyFont="1" applyFill="1" applyBorder="1" applyAlignment="1" applyProtection="1">
      <alignment horizontal="right" wrapText="1"/>
    </xf>
    <xf numFmtId="0" fontId="51" fillId="6" borderId="15" xfId="0" applyFont="1" applyFill="1" applyBorder="1" applyProtection="1">
      <protection locked="0"/>
    </xf>
    <xf numFmtId="168" fontId="52" fillId="2" borderId="0" xfId="96" applyNumberFormat="1" applyFont="1" applyFill="1" applyBorder="1" applyAlignment="1" applyProtection="1">
      <alignment horizontal="center"/>
      <protection locked="0"/>
    </xf>
    <xf numFmtId="168" fontId="45"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0" fillId="0" borderId="0" xfId="0" applyProtection="1">
      <protection locked="0"/>
    </xf>
    <xf numFmtId="0" fontId="45" fillId="3" borderId="7" xfId="0" applyFont="1" applyFill="1" applyBorder="1" applyAlignment="1" applyProtection="1">
      <alignment horizontal="left" vertical="top"/>
      <protection locked="0"/>
    </xf>
    <xf numFmtId="0" fontId="46" fillId="3" borderId="7" xfId="0" applyFont="1" applyFill="1" applyBorder="1" applyAlignment="1" applyProtection="1">
      <alignment horizontal="left" vertical="top"/>
      <protection locked="0"/>
    </xf>
    <xf numFmtId="0" fontId="51" fillId="2" borderId="21" xfId="0" applyFont="1" applyFill="1" applyBorder="1" applyProtection="1">
      <protection locked="0"/>
    </xf>
    <xf numFmtId="165" fontId="0" fillId="2" borderId="0" xfId="0" applyNumberFormat="1" applyFill="1" applyProtection="1">
      <protection locked="0"/>
    </xf>
    <xf numFmtId="0" fontId="43" fillId="2" borderId="0" xfId="0" applyFont="1" applyFill="1" applyAlignment="1" applyProtection="1">
      <alignment wrapText="1"/>
      <protection locked="0"/>
    </xf>
    <xf numFmtId="0" fontId="45" fillId="2" borderId="7" xfId="0" applyFont="1" applyFill="1" applyBorder="1" applyAlignment="1" applyProtection="1">
      <alignment horizontal="left"/>
      <protection locked="0"/>
    </xf>
    <xf numFmtId="0" fontId="46" fillId="2" borderId="7" xfId="0" applyFont="1" applyFill="1" applyBorder="1" applyAlignment="1" applyProtection="1">
      <alignment horizontal="left"/>
      <protection locked="0"/>
    </xf>
    <xf numFmtId="167" fontId="51" fillId="2" borderId="21" xfId="2" applyNumberFormat="1" applyFont="1" applyFill="1" applyBorder="1" applyAlignment="1" applyProtection="1">
      <alignment horizontal="right" wrapText="1"/>
    </xf>
    <xf numFmtId="0" fontId="9" fillId="2" borderId="0" xfId="0" applyFont="1" applyFill="1" applyProtection="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center"/>
      <protection locked="0"/>
    </xf>
    <xf numFmtId="168" fontId="50" fillId="2" borderId="0" xfId="96" applyNumberFormat="1" applyFont="1" applyFill="1" applyBorder="1" applyAlignment="1" applyProtection="1">
      <alignment horizontal="right"/>
      <protection locked="0"/>
    </xf>
    <xf numFmtId="0" fontId="33" fillId="2" borderId="22" xfId="0" applyFont="1" applyFill="1" applyBorder="1" applyAlignment="1" applyProtection="1">
      <alignment wrapText="1"/>
      <protection locked="0"/>
    </xf>
    <xf numFmtId="0" fontId="21" fillId="2" borderId="0" xfId="93" applyFont="1" applyFill="1" applyAlignment="1" applyProtection="1">
      <alignment horizontal="left" vertical="top"/>
      <protection locked="0"/>
    </xf>
    <xf numFmtId="0" fontId="22" fillId="2" borderId="0" xfId="93" applyFont="1" applyFill="1" applyAlignment="1" applyProtection="1">
      <alignment horizontal="center" vertical="center"/>
      <protection locked="0"/>
    </xf>
    <xf numFmtId="0" fontId="22" fillId="2" borderId="0" xfId="93" applyFont="1" applyFill="1" applyAlignment="1" applyProtection="1">
      <alignment horizontal="left" vertical="center" wrapText="1"/>
      <protection locked="0"/>
    </xf>
    <xf numFmtId="167" fontId="29" fillId="2" borderId="0" xfId="2" applyNumberFormat="1" applyFont="1" applyFill="1" applyBorder="1" applyProtection="1">
      <protection locked="0"/>
    </xf>
    <xf numFmtId="167" fontId="27" fillId="2" borderId="0" xfId="0" applyNumberFormat="1" applyFont="1" applyFill="1" applyAlignment="1" applyProtection="1">
      <alignment horizontal="right"/>
      <protection locked="0"/>
    </xf>
    <xf numFmtId="43" fontId="25" fillId="2" borderId="0" xfId="0" applyNumberFormat="1" applyFont="1" applyFill="1" applyProtection="1">
      <protection locked="0"/>
    </xf>
    <xf numFmtId="167" fontId="30" fillId="2" borderId="0" xfId="2" applyNumberFormat="1" applyFont="1" applyFill="1" applyBorder="1" applyProtection="1">
      <protection locked="0"/>
    </xf>
    <xf numFmtId="0" fontId="37" fillId="2" borderId="0" xfId="0" applyFont="1" applyFill="1" applyProtection="1">
      <protection locked="0"/>
    </xf>
    <xf numFmtId="167" fontId="37" fillId="2" borderId="0" xfId="0" applyNumberFormat="1" applyFont="1" applyFill="1" applyAlignment="1" applyProtection="1">
      <alignment horizontal="right"/>
      <protection locked="0"/>
    </xf>
    <xf numFmtId="40" fontId="9" fillId="5" borderId="11" xfId="2" applyNumberFormat="1" applyFont="1" applyFill="1" applyBorder="1" applyAlignment="1" applyProtection="1">
      <alignment horizontal="right" wrapText="1"/>
    </xf>
    <xf numFmtId="168" fontId="29" fillId="6" borderId="22" xfId="2" applyNumberFormat="1" applyFont="1" applyFill="1" applyBorder="1" applyAlignment="1" applyProtection="1">
      <alignment horizontal="right" wrapText="1"/>
      <protection locked="0"/>
    </xf>
    <xf numFmtId="0" fontId="72" fillId="2" borderId="0" xfId="0" applyFont="1" applyFill="1"/>
    <xf numFmtId="168" fontId="51" fillId="6" borderId="0" xfId="96" applyNumberFormat="1" applyFont="1" applyFill="1" applyBorder="1" applyAlignment="1" applyProtection="1">
      <alignment wrapText="1"/>
    </xf>
    <xf numFmtId="168" fontId="51" fillId="6" borderId="19" xfId="96" applyNumberFormat="1" applyFont="1" applyFill="1" applyBorder="1" applyAlignment="1" applyProtection="1">
      <alignment wrapText="1"/>
    </xf>
    <xf numFmtId="0" fontId="51" fillId="2" borderId="15" xfId="0" applyFont="1" applyFill="1" applyBorder="1" applyProtection="1">
      <protection locked="0"/>
    </xf>
    <xf numFmtId="167" fontId="40" fillId="5" borderId="11" xfId="2" applyNumberFormat="1" applyFont="1" applyFill="1" applyBorder="1" applyAlignment="1" applyProtection="1">
      <alignment horizontal="right" wrapText="1"/>
    </xf>
    <xf numFmtId="167" fontId="40" fillId="7" borderId="11" xfId="2" applyNumberFormat="1" applyFont="1" applyFill="1" applyBorder="1" applyAlignment="1" applyProtection="1">
      <alignment horizontal="right" wrapText="1"/>
    </xf>
    <xf numFmtId="165" fontId="30" fillId="2" borderId="0" xfId="2" applyFont="1" applyFill="1" applyProtection="1">
      <protection locked="0"/>
    </xf>
    <xf numFmtId="167" fontId="9" fillId="5" borderId="0" xfId="2" applyNumberFormat="1" applyFont="1" applyFill="1" applyBorder="1" applyAlignment="1" applyProtection="1">
      <alignment horizontal="right" wrapText="1"/>
    </xf>
    <xf numFmtId="0" fontId="47" fillId="6" borderId="0" xfId="0" applyFont="1" applyFill="1" applyAlignment="1" applyProtection="1">
      <alignment horizontal="center"/>
      <protection locked="0"/>
    </xf>
    <xf numFmtId="167" fontId="52" fillId="6" borderId="0" xfId="2" applyNumberFormat="1" applyFont="1" applyFill="1" applyBorder="1" applyAlignment="1" applyProtection="1">
      <alignment horizontal="right"/>
      <protection locked="0"/>
    </xf>
    <xf numFmtId="168" fontId="52" fillId="6" borderId="0" xfId="96" applyNumberFormat="1" applyFont="1" applyFill="1" applyBorder="1" applyAlignment="1" applyProtection="1">
      <alignment horizontal="center"/>
      <protection locked="0"/>
    </xf>
    <xf numFmtId="168" fontId="52" fillId="6" borderId="0" xfId="96" applyNumberFormat="1" applyFont="1" applyFill="1" applyBorder="1" applyAlignment="1" applyProtection="1">
      <alignment horizontal="right"/>
      <protection locked="0"/>
    </xf>
    <xf numFmtId="167" fontId="40" fillId="5" borderId="18" xfId="2" applyNumberFormat="1" applyFont="1" applyFill="1" applyBorder="1" applyAlignment="1" applyProtection="1">
      <alignment horizontal="right" wrapText="1"/>
    </xf>
    <xf numFmtId="3" fontId="29" fillId="3" borderId="5" xfId="0" applyNumberFormat="1" applyFont="1" applyFill="1" applyBorder="1" applyProtection="1">
      <protection locked="0"/>
    </xf>
    <xf numFmtId="167" fontId="51" fillId="6" borderId="19" xfId="2" applyNumberFormat="1" applyFont="1" applyFill="1" applyBorder="1" applyAlignment="1" applyProtection="1">
      <alignment horizontal="right" wrapText="1"/>
    </xf>
    <xf numFmtId="0" fontId="18" fillId="6" borderId="0" xfId="93" applyFont="1" applyFill="1" applyProtection="1">
      <protection locked="0"/>
    </xf>
    <xf numFmtId="166" fontId="25" fillId="2" borderId="0" xfId="96" applyNumberFormat="1" applyFont="1" applyFill="1" applyBorder="1" applyProtection="1">
      <protection locked="0"/>
    </xf>
    <xf numFmtId="0" fontId="53" fillId="6" borderId="0" xfId="0" applyFont="1" applyFill="1" applyProtection="1">
      <protection locked="0"/>
    </xf>
    <xf numFmtId="167" fontId="9" fillId="7" borderId="19" xfId="2" applyNumberFormat="1" applyFont="1" applyFill="1" applyBorder="1" applyAlignment="1" applyProtection="1">
      <alignment horizontal="right" wrapText="1"/>
    </xf>
    <xf numFmtId="0" fontId="51" fillId="6" borderId="23" xfId="0" applyFont="1" applyFill="1" applyBorder="1" applyProtection="1">
      <protection locked="0"/>
    </xf>
    <xf numFmtId="167" fontId="51" fillId="2" borderId="24" xfId="2" applyNumberFormat="1" applyFont="1" applyFill="1" applyBorder="1" applyAlignment="1" applyProtection="1">
      <alignment horizontal="right" wrapText="1"/>
    </xf>
    <xf numFmtId="167" fontId="52" fillId="2" borderId="0" xfId="2" applyNumberFormat="1" applyFont="1" applyFill="1" applyBorder="1" applyAlignment="1" applyProtection="1">
      <alignment horizontal="right" wrapText="1"/>
    </xf>
    <xf numFmtId="167" fontId="33" fillId="6" borderId="22" xfId="2" applyNumberFormat="1" applyFont="1" applyFill="1" applyBorder="1" applyAlignment="1" applyProtection="1">
      <alignment horizontal="right" wrapText="1"/>
      <protection locked="0"/>
    </xf>
    <xf numFmtId="167" fontId="63" fillId="2" borderId="0" xfId="2" applyNumberFormat="1" applyFont="1" applyFill="1" applyAlignment="1" applyProtection="1">
      <protection locked="0"/>
    </xf>
    <xf numFmtId="0" fontId="60" fillId="2" borderId="0" xfId="0" applyFont="1" applyFill="1" applyAlignment="1">
      <alignment horizontal="left" wrapText="1"/>
    </xf>
    <xf numFmtId="167" fontId="9" fillId="6" borderId="0" xfId="2" applyNumberFormat="1" applyFont="1" applyFill="1" applyProtection="1">
      <protection locked="0"/>
    </xf>
    <xf numFmtId="167" fontId="51" fillId="0" borderId="15" xfId="2" applyNumberFormat="1" applyFont="1" applyFill="1" applyBorder="1" applyAlignment="1" applyProtection="1">
      <alignment horizontal="right" wrapText="1"/>
    </xf>
    <xf numFmtId="167" fontId="51" fillId="0" borderId="3" xfId="2" applyNumberFormat="1" applyFont="1" applyFill="1" applyBorder="1" applyAlignment="1" applyProtection="1">
      <alignment horizontal="right" wrapText="1"/>
    </xf>
    <xf numFmtId="167" fontId="51" fillId="2" borderId="15" xfId="2" applyNumberFormat="1" applyFont="1" applyFill="1" applyBorder="1" applyAlignment="1" applyProtection="1">
      <alignment wrapText="1"/>
      <protection locked="0"/>
    </xf>
    <xf numFmtId="167" fontId="51" fillId="6" borderId="15" xfId="2" applyNumberFormat="1" applyFont="1" applyFill="1" applyBorder="1" applyProtection="1">
      <protection locked="0"/>
    </xf>
    <xf numFmtId="0" fontId="45" fillId="6" borderId="0" xfId="0" applyFont="1" applyFill="1" applyProtection="1">
      <protection locked="0"/>
    </xf>
    <xf numFmtId="0" fontId="37" fillId="2" borderId="0" xfId="93" applyFont="1" applyFill="1" applyProtection="1">
      <protection locked="0"/>
    </xf>
    <xf numFmtId="0" fontId="17" fillId="6" borderId="0" xfId="93" applyFont="1" applyFill="1" applyAlignment="1" applyProtection="1">
      <alignment vertical="center" wrapText="1"/>
      <protection locked="0"/>
    </xf>
    <xf numFmtId="167" fontId="51" fillId="2" borderId="16" xfId="2" applyNumberFormat="1" applyFont="1" applyFill="1" applyBorder="1" applyAlignment="1" applyProtection="1">
      <alignment horizontal="right" wrapText="1"/>
    </xf>
    <xf numFmtId="167" fontId="9" fillId="6" borderId="11" xfId="2" applyNumberFormat="1" applyFont="1" applyFill="1" applyBorder="1" applyAlignment="1" applyProtection="1">
      <alignment horizontal="right" wrapText="1"/>
    </xf>
    <xf numFmtId="167" fontId="51" fillId="6" borderId="0" xfId="2" applyNumberFormat="1" applyFont="1" applyFill="1" applyBorder="1" applyAlignment="1" applyProtection="1">
      <alignment horizontal="right" wrapText="1"/>
    </xf>
    <xf numFmtId="0" fontId="105" fillId="6" borderId="0" xfId="0" applyFont="1" applyFill="1"/>
    <xf numFmtId="0" fontId="104" fillId="6" borderId="0" xfId="43" applyFont="1" applyFill="1" applyAlignment="1" applyProtection="1"/>
    <xf numFmtId="167" fontId="45" fillId="6" borderId="2" xfId="0" applyNumberFormat="1" applyFont="1" applyFill="1" applyBorder="1" applyAlignment="1">
      <alignment horizontal="right" wrapText="1"/>
    </xf>
    <xf numFmtId="167" fontId="40" fillId="7" borderId="25" xfId="2" applyNumberFormat="1" applyFont="1" applyFill="1" applyBorder="1" applyAlignment="1" applyProtection="1">
      <alignment horizontal="right" wrapText="1"/>
    </xf>
    <xf numFmtId="40" fontId="40" fillId="7" borderId="25" xfId="2" applyNumberFormat="1" applyFont="1" applyFill="1" applyBorder="1" applyAlignment="1" applyProtection="1">
      <alignment horizontal="right" wrapText="1"/>
    </xf>
    <xf numFmtId="168" fontId="40" fillId="7" borderId="25" xfId="96" applyNumberFormat="1" applyFont="1" applyFill="1" applyBorder="1" applyAlignment="1" applyProtection="1">
      <alignment horizontal="right" wrapText="1"/>
    </xf>
    <xf numFmtId="167" fontId="45" fillId="6" borderId="2" xfId="0" applyNumberFormat="1" applyFont="1" applyFill="1" applyBorder="1" applyAlignment="1" applyProtection="1">
      <alignment wrapText="1"/>
      <protection locked="0"/>
    </xf>
    <xf numFmtId="165" fontId="45" fillId="6" borderId="2" xfId="0" applyNumberFormat="1" applyFont="1" applyFill="1" applyBorder="1" applyAlignment="1">
      <alignment horizontal="right" wrapText="1"/>
    </xf>
    <xf numFmtId="167" fontId="45" fillId="6" borderId="36" xfId="0" applyNumberFormat="1" applyFont="1" applyFill="1" applyBorder="1" applyAlignment="1" applyProtection="1">
      <alignment horizontal="left" wrapText="1"/>
      <protection locked="0"/>
    </xf>
    <xf numFmtId="167" fontId="45" fillId="6" borderId="36" xfId="0" applyNumberFormat="1" applyFont="1" applyFill="1" applyBorder="1" applyAlignment="1">
      <alignment horizontal="right" wrapText="1"/>
    </xf>
    <xf numFmtId="165" fontId="45" fillId="6" borderId="36" xfId="0" applyNumberFormat="1" applyFont="1" applyFill="1" applyBorder="1" applyAlignment="1">
      <alignment horizontal="right" wrapText="1"/>
    </xf>
    <xf numFmtId="167" fontId="45" fillId="6" borderId="2" xfId="0" applyNumberFormat="1" applyFont="1" applyFill="1" applyBorder="1" applyAlignment="1" applyProtection="1">
      <alignment horizontal="left" wrapText="1"/>
      <protection locked="0"/>
    </xf>
    <xf numFmtId="0" fontId="9" fillId="6" borderId="0" xfId="0" applyFont="1" applyFill="1"/>
    <xf numFmtId="0" fontId="9" fillId="5" borderId="11" xfId="2" applyNumberFormat="1" applyFont="1" applyFill="1" applyBorder="1" applyAlignment="1" applyProtection="1">
      <alignment horizontal="right" wrapText="1"/>
    </xf>
    <xf numFmtId="167" fontId="45" fillId="6" borderId="0" xfId="2" applyNumberFormat="1" applyFont="1" applyFill="1" applyBorder="1" applyAlignment="1" applyProtection="1">
      <alignment horizontal="right" wrapText="1"/>
    </xf>
    <xf numFmtId="168" fontId="45" fillId="6" borderId="0" xfId="96" applyNumberFormat="1" applyFont="1" applyFill="1" applyBorder="1" applyAlignment="1" applyProtection="1">
      <alignment horizontal="right" wrapText="1"/>
    </xf>
    <xf numFmtId="167" fontId="51" fillId="2" borderId="15" xfId="0" applyNumberFormat="1" applyFont="1" applyFill="1" applyBorder="1" applyAlignment="1" applyProtection="1">
      <alignment horizontal="right" wrapText="1"/>
      <protection locked="0"/>
    </xf>
    <xf numFmtId="0" fontId="99" fillId="2" borderId="0" xfId="0" applyFont="1" applyFill="1"/>
    <xf numFmtId="0" fontId="50" fillId="8" borderId="0" xfId="0" applyFont="1" applyFill="1" applyAlignment="1" applyProtection="1">
      <alignment horizontal="right" wrapText="1"/>
      <protection locked="0"/>
    </xf>
    <xf numFmtId="0" fontId="9" fillId="6" borderId="0" xfId="0" applyFont="1" applyFill="1" applyProtection="1">
      <protection locked="0"/>
    </xf>
    <xf numFmtId="0" fontId="9" fillId="0" borderId="0" xfId="0" applyFont="1"/>
    <xf numFmtId="167" fontId="13" fillId="6" borderId="0" xfId="2" applyNumberFormat="1" applyFont="1" applyFill="1" applyBorder="1"/>
    <xf numFmtId="0" fontId="13" fillId="6" borderId="0" xfId="94" applyFont="1" applyFill="1"/>
    <xf numFmtId="0" fontId="101" fillId="6" borderId="0" xfId="94" applyFont="1" applyFill="1" applyAlignment="1">
      <alignment horizontal="center"/>
    </xf>
    <xf numFmtId="167" fontId="6" fillId="6" borderId="0" xfId="2" applyNumberFormat="1" applyFont="1" applyFill="1"/>
    <xf numFmtId="0" fontId="14" fillId="6" borderId="0" xfId="94" applyFont="1" applyFill="1"/>
    <xf numFmtId="0" fontId="12" fillId="6" borderId="0" xfId="94" applyFont="1" applyFill="1" applyAlignment="1">
      <alignment horizontal="left" vertical="center" wrapText="1"/>
    </xf>
    <xf numFmtId="0" fontId="13" fillId="6" borderId="0" xfId="94" applyFont="1" applyFill="1" applyAlignment="1">
      <alignment vertical="top"/>
    </xf>
    <xf numFmtId="0" fontId="13" fillId="6" borderId="0" xfId="0" applyFont="1" applyFill="1" applyAlignment="1">
      <alignment vertical="top" wrapText="1"/>
    </xf>
    <xf numFmtId="0" fontId="12" fillId="6" borderId="0" xfId="94" applyFont="1" applyFill="1" applyAlignment="1">
      <alignment horizontal="left" indent="5"/>
    </xf>
    <xf numFmtId="0" fontId="13" fillId="6" borderId="0" xfId="0" applyFont="1" applyFill="1" applyAlignment="1">
      <alignment horizontal="left" vertical="top" wrapText="1"/>
    </xf>
    <xf numFmtId="0" fontId="13" fillId="6" borderId="0" xfId="94" applyFont="1" applyFill="1" applyAlignment="1">
      <alignment vertical="top" wrapText="1"/>
    </xf>
    <xf numFmtId="0" fontId="12" fillId="6" borderId="0" xfId="94" applyFont="1" applyFill="1" applyAlignment="1">
      <alignment horizontal="left" wrapText="1" indent="5"/>
    </xf>
    <xf numFmtId="168" fontId="40" fillId="5" borderId="18" xfId="96" applyNumberFormat="1" applyFont="1" applyFill="1" applyBorder="1" applyAlignment="1" applyProtection="1">
      <alignment horizontal="left" wrapText="1"/>
      <protection locked="0"/>
    </xf>
    <xf numFmtId="0" fontId="37" fillId="2" borderId="0" xfId="0" applyFont="1" applyFill="1" applyAlignment="1" applyProtection="1">
      <alignment wrapText="1"/>
      <protection locked="0"/>
    </xf>
    <xf numFmtId="0" fontId="37" fillId="6" borderId="0" xfId="94" applyFont="1" applyFill="1"/>
    <xf numFmtId="0" fontId="48" fillId="6" borderId="0" xfId="0" applyFont="1" applyFill="1" applyAlignment="1">
      <alignment horizontal="left" vertical="top" wrapText="1"/>
    </xf>
    <xf numFmtId="0" fontId="102" fillId="6" borderId="0" xfId="0" applyFont="1" applyFill="1"/>
    <xf numFmtId="0" fontId="101" fillId="6" borderId="0" xfId="94" applyFont="1" applyFill="1"/>
    <xf numFmtId="3" fontId="0" fillId="2" borderId="0" xfId="0" applyNumberFormat="1" applyFill="1" applyProtection="1">
      <protection locked="0"/>
    </xf>
    <xf numFmtId="4" fontId="0" fillId="2" borderId="0" xfId="0" applyNumberFormat="1" applyFill="1" applyProtection="1">
      <protection locked="0"/>
    </xf>
    <xf numFmtId="3" fontId="45" fillId="2" borderId="0" xfId="0" applyNumberFormat="1" applyFont="1" applyFill="1" applyProtection="1">
      <protection locked="0"/>
    </xf>
    <xf numFmtId="167" fontId="51" fillId="6" borderId="24" xfId="2" applyNumberFormat="1" applyFont="1" applyFill="1" applyBorder="1" applyAlignment="1" applyProtection="1">
      <alignment horizontal="right" wrapText="1"/>
    </xf>
    <xf numFmtId="167" fontId="51" fillId="6" borderId="24" xfId="2" applyNumberFormat="1" applyFont="1" applyFill="1" applyBorder="1" applyProtection="1">
      <protection locked="0"/>
    </xf>
    <xf numFmtId="167" fontId="51" fillId="6" borderId="23" xfId="2" applyNumberFormat="1" applyFont="1" applyFill="1" applyBorder="1" applyAlignment="1" applyProtection="1">
      <alignment horizontal="right" wrapText="1"/>
    </xf>
    <xf numFmtId="0" fontId="21" fillId="6" borderId="0" xfId="93" applyFont="1" applyFill="1" applyProtection="1">
      <protection locked="0"/>
    </xf>
    <xf numFmtId="0" fontId="98" fillId="6" borderId="0" xfId="0" applyFont="1" applyFill="1" applyAlignment="1">
      <alignment wrapText="1"/>
    </xf>
    <xf numFmtId="167" fontId="57" fillId="7" borderId="19" xfId="2" applyNumberFormat="1" applyFont="1" applyFill="1" applyBorder="1" applyAlignment="1" applyProtection="1">
      <alignment horizontal="right" wrapText="1"/>
    </xf>
    <xf numFmtId="172" fontId="9" fillId="5" borderId="11" xfId="2" applyNumberFormat="1" applyFont="1" applyFill="1" applyBorder="1" applyAlignment="1" applyProtection="1">
      <alignment horizontal="right" wrapText="1"/>
    </xf>
    <xf numFmtId="167" fontId="9" fillId="0" borderId="11" xfId="2" applyNumberFormat="1" applyFont="1" applyFill="1" applyBorder="1" applyAlignment="1" applyProtection="1">
      <alignment horizontal="right" wrapText="1"/>
    </xf>
    <xf numFmtId="167" fontId="57" fillId="5" borderId="11" xfId="2" applyNumberFormat="1" applyFont="1" applyFill="1" applyBorder="1" applyAlignment="1" applyProtection="1">
      <alignment horizontal="left" wrapText="1" indent="1"/>
      <protection locked="0"/>
    </xf>
    <xf numFmtId="167" fontId="40" fillId="10" borderId="37" xfId="2" applyNumberFormat="1" applyFont="1" applyFill="1" applyBorder="1" applyAlignment="1" applyProtection="1">
      <alignment horizontal="right" wrapText="1"/>
    </xf>
    <xf numFmtId="40" fontId="56" fillId="10" borderId="37" xfId="2" applyNumberFormat="1" applyFont="1" applyFill="1" applyBorder="1" applyAlignment="1" applyProtection="1">
      <alignment horizontal="right" wrapText="1"/>
    </xf>
    <xf numFmtId="167" fontId="9" fillId="0" borderId="10" xfId="2" applyNumberFormat="1" applyFont="1" applyFill="1" applyBorder="1" applyAlignment="1" applyProtection="1">
      <alignment horizontal="right" wrapText="1"/>
    </xf>
    <xf numFmtId="167" fontId="9" fillId="6" borderId="0" xfId="2" applyNumberFormat="1" applyFont="1" applyFill="1" applyBorder="1" applyAlignment="1" applyProtection="1">
      <alignment horizontal="right" wrapText="1"/>
    </xf>
    <xf numFmtId="172" fontId="51" fillId="2" borderId="15" xfId="2" applyNumberFormat="1" applyFont="1" applyFill="1" applyBorder="1" applyAlignment="1" applyProtection="1">
      <alignment horizontal="right" wrapText="1"/>
    </xf>
    <xf numFmtId="167" fontId="51" fillId="6" borderId="15" xfId="2" applyNumberFormat="1" applyFont="1" applyFill="1" applyBorder="1" applyAlignment="1" applyProtection="1">
      <alignment horizontal="right"/>
      <protection locked="0"/>
    </xf>
    <xf numFmtId="167" fontId="51" fillId="6" borderId="15" xfId="2" applyNumberFormat="1" applyFont="1" applyFill="1" applyBorder="1" applyAlignment="1" applyProtection="1">
      <alignment wrapText="1"/>
      <protection locked="0"/>
    </xf>
    <xf numFmtId="40" fontId="52" fillId="2" borderId="0" xfId="2" applyNumberFormat="1" applyFont="1" applyFill="1" applyBorder="1" applyAlignment="1" applyProtection="1">
      <alignment horizontal="right" wrapText="1"/>
    </xf>
    <xf numFmtId="167" fontId="52" fillId="2" borderId="15" xfId="2" applyNumberFormat="1" applyFont="1" applyFill="1" applyBorder="1" applyAlignment="1" applyProtection="1">
      <alignment wrapText="1"/>
    </xf>
    <xf numFmtId="167" fontId="9" fillId="5" borderId="39" xfId="2" applyNumberFormat="1" applyFont="1" applyFill="1" applyBorder="1" applyAlignment="1" applyProtection="1">
      <alignment wrapText="1"/>
      <protection locked="0"/>
    </xf>
    <xf numFmtId="40" fontId="51" fillId="2" borderId="39" xfId="2" applyNumberFormat="1" applyFont="1" applyFill="1" applyBorder="1" applyAlignment="1" applyProtection="1">
      <alignment horizontal="right" wrapText="1"/>
    </xf>
    <xf numFmtId="167" fontId="51" fillId="6" borderId="15" xfId="2" applyNumberFormat="1" applyFont="1" applyFill="1" applyBorder="1" applyAlignment="1" applyProtection="1">
      <protection locked="0"/>
    </xf>
    <xf numFmtId="171" fontId="51" fillId="6" borderId="15" xfId="2" applyNumberFormat="1" applyFont="1" applyFill="1" applyBorder="1" applyAlignment="1" applyProtection="1">
      <protection locked="0"/>
    </xf>
    <xf numFmtId="171" fontId="51" fillId="6" borderId="16" xfId="2" applyNumberFormat="1" applyFont="1" applyFill="1" applyBorder="1" applyAlignment="1" applyProtection="1">
      <protection locked="0"/>
    </xf>
    <xf numFmtId="167" fontId="51" fillId="2" borderId="15" xfId="2" applyNumberFormat="1" applyFont="1" applyFill="1" applyBorder="1" applyAlignment="1" applyProtection="1">
      <alignment horizontal="right" wrapText="1"/>
      <protection locked="0"/>
    </xf>
    <xf numFmtId="167" fontId="9" fillId="2" borderId="0" xfId="2" applyNumberFormat="1" applyFont="1" applyFill="1" applyProtection="1">
      <protection locked="0"/>
    </xf>
    <xf numFmtId="167" fontId="18" fillId="6" borderId="0" xfId="2" applyNumberFormat="1" applyFont="1" applyFill="1" applyProtection="1">
      <protection locked="0"/>
    </xf>
    <xf numFmtId="167" fontId="25" fillId="6" borderId="0" xfId="2" applyNumberFormat="1" applyFont="1" applyFill="1" applyProtection="1">
      <protection locked="0"/>
    </xf>
    <xf numFmtId="172" fontId="9" fillId="7" borderId="11" xfId="2" applyNumberFormat="1" applyFont="1" applyFill="1" applyBorder="1" applyAlignment="1" applyProtection="1">
      <alignment horizontal="right" wrapText="1"/>
    </xf>
    <xf numFmtId="167" fontId="0" fillId="2" borderId="0" xfId="0" applyNumberFormat="1" applyFill="1" applyProtection="1">
      <protection locked="0"/>
    </xf>
    <xf numFmtId="167" fontId="9" fillId="2" borderId="0" xfId="0" applyNumberFormat="1" applyFont="1" applyFill="1" applyProtection="1">
      <protection locked="0"/>
    </xf>
    <xf numFmtId="167" fontId="9" fillId="6" borderId="0" xfId="2" applyNumberFormat="1" applyFont="1" applyFill="1"/>
    <xf numFmtId="167" fontId="98" fillId="6" borderId="0" xfId="2" applyNumberFormat="1" applyFont="1" applyFill="1" applyAlignment="1">
      <alignment wrapText="1"/>
    </xf>
    <xf numFmtId="171" fontId="9" fillId="6" borderId="0" xfId="0" applyNumberFormat="1" applyFont="1" applyFill="1" applyProtection="1">
      <protection locked="0"/>
    </xf>
    <xf numFmtId="167" fontId="25" fillId="2" borderId="0" xfId="0" applyNumberFormat="1" applyFont="1" applyFill="1" applyProtection="1">
      <protection locked="0"/>
    </xf>
    <xf numFmtId="167" fontId="51" fillId="2" borderId="0" xfId="2" applyNumberFormat="1" applyFont="1" applyFill="1" applyBorder="1" applyAlignment="1" applyProtection="1">
      <alignment wrapText="1"/>
    </xf>
    <xf numFmtId="167" fontId="51" fillId="2" borderId="15" xfId="2" applyNumberFormat="1" applyFont="1" applyFill="1" applyBorder="1" applyAlignment="1" applyProtection="1">
      <alignment wrapText="1"/>
    </xf>
    <xf numFmtId="168" fontId="51" fillId="2" borderId="15" xfId="2" applyNumberFormat="1" applyFont="1" applyFill="1" applyBorder="1" applyAlignment="1" applyProtection="1">
      <alignment horizontal="right" wrapText="1"/>
    </xf>
    <xf numFmtId="0" fontId="113" fillId="6" borderId="0" xfId="94" applyFont="1" applyFill="1" applyAlignment="1">
      <alignment horizontal="left"/>
    </xf>
    <xf numFmtId="0" fontId="114" fillId="6" borderId="0" xfId="0" applyFont="1" applyFill="1"/>
    <xf numFmtId="168" fontId="9" fillId="5" borderId="27" xfId="96" applyNumberFormat="1" applyFont="1" applyFill="1" applyBorder="1" applyAlignment="1" applyProtection="1">
      <alignment horizontal="left" wrapText="1"/>
      <protection locked="0"/>
    </xf>
    <xf numFmtId="167" fontId="51" fillId="2" borderId="15" xfId="2" applyNumberFormat="1" applyFont="1" applyFill="1" applyBorder="1" applyAlignment="1" applyProtection="1">
      <alignment horizontal="right"/>
      <protection locked="0"/>
    </xf>
    <xf numFmtId="167" fontId="51" fillId="6" borderId="0" xfId="2" applyNumberFormat="1" applyFont="1" applyFill="1" applyBorder="1" applyAlignment="1" applyProtection="1">
      <alignment horizontal="right"/>
      <protection locked="0"/>
    </xf>
    <xf numFmtId="165" fontId="0" fillId="2" borderId="0" xfId="2" applyFont="1" applyFill="1" applyProtection="1">
      <protection locked="0"/>
    </xf>
    <xf numFmtId="167" fontId="9" fillId="7" borderId="17" xfId="2" applyNumberFormat="1" applyFont="1" applyFill="1" applyBorder="1" applyAlignment="1" applyProtection="1">
      <alignment horizontal="right" wrapText="1"/>
    </xf>
    <xf numFmtId="0" fontId="44" fillId="6" borderId="0" xfId="0" applyFont="1" applyFill="1" applyProtection="1">
      <protection locked="0"/>
    </xf>
    <xf numFmtId="167" fontId="25" fillId="2" borderId="15" xfId="2" applyNumberFormat="1" applyFont="1" applyFill="1" applyBorder="1" applyAlignment="1" applyProtection="1">
      <protection locked="0"/>
    </xf>
    <xf numFmtId="167" fontId="51" fillId="2" borderId="24" xfId="2" applyNumberFormat="1" applyFont="1" applyFill="1" applyBorder="1" applyAlignment="1" applyProtection="1">
      <alignment wrapText="1"/>
    </xf>
    <xf numFmtId="0" fontId="52" fillId="2" borderId="0" xfId="2" applyNumberFormat="1" applyFont="1" applyFill="1" applyBorder="1" applyAlignment="1" applyProtection="1">
      <alignment horizontal="right" wrapText="1"/>
    </xf>
    <xf numFmtId="167" fontId="52" fillId="2" borderId="0" xfId="2" applyNumberFormat="1" applyFont="1" applyFill="1" applyBorder="1" applyAlignment="1" applyProtection="1">
      <alignment wrapText="1"/>
    </xf>
    <xf numFmtId="167" fontId="51" fillId="2" borderId="0" xfId="0" applyNumberFormat="1" applyFont="1" applyFill="1" applyAlignment="1" applyProtection="1">
      <alignment horizontal="right" wrapText="1"/>
      <protection locked="0"/>
    </xf>
    <xf numFmtId="167" fontId="51" fillId="6" borderId="15" xfId="2" applyNumberFormat="1" applyFont="1" applyFill="1" applyBorder="1" applyAlignment="1" applyProtection="1">
      <alignment horizontal="right" wrapText="1"/>
      <protection locked="0"/>
    </xf>
    <xf numFmtId="167" fontId="40" fillId="5" borderId="11" xfId="2" quotePrefix="1" applyNumberFormat="1" applyFont="1" applyFill="1" applyBorder="1" applyAlignment="1" applyProtection="1">
      <alignment horizontal="right" wrapText="1"/>
    </xf>
    <xf numFmtId="167" fontId="51" fillId="6" borderId="16" xfId="2" applyNumberFormat="1" applyFont="1" applyFill="1" applyBorder="1" applyAlignment="1" applyProtection="1">
      <alignment horizontal="right" wrapText="1"/>
      <protection locked="0"/>
    </xf>
    <xf numFmtId="174" fontId="9" fillId="6" borderId="0" xfId="2" applyNumberFormat="1" applyFont="1" applyFill="1" applyBorder="1" applyAlignment="1" applyProtection="1">
      <alignment horizontal="right" wrapText="1"/>
    </xf>
    <xf numFmtId="167" fontId="44" fillId="6" borderId="0" xfId="2" applyNumberFormat="1" applyFont="1" applyFill="1" applyProtection="1">
      <protection locked="0"/>
    </xf>
    <xf numFmtId="167" fontId="51" fillId="2" borderId="23" xfId="2" applyNumberFormat="1" applyFont="1" applyFill="1" applyBorder="1" applyAlignment="1" applyProtection="1">
      <alignment wrapText="1"/>
      <protection locked="0"/>
    </xf>
    <xf numFmtId="167" fontId="9" fillId="7" borderId="0" xfId="2" applyNumberFormat="1" applyFont="1" applyFill="1" applyBorder="1" applyAlignment="1" applyProtection="1">
      <alignment horizontal="right" wrapText="1"/>
    </xf>
    <xf numFmtId="167" fontId="45" fillId="12" borderId="3" xfId="48" applyNumberFormat="1" applyFont="1" applyFill="1" applyBorder="1" applyAlignment="1">
      <alignment horizontal="right" wrapText="1"/>
    </xf>
    <xf numFmtId="167" fontId="45" fillId="12" borderId="3" xfId="0" applyNumberFormat="1" applyFont="1" applyFill="1" applyBorder="1" applyAlignment="1">
      <alignment horizontal="right" wrapText="1"/>
    </xf>
    <xf numFmtId="167" fontId="45" fillId="12" borderId="26" xfId="0" applyNumberFormat="1" applyFont="1" applyFill="1" applyBorder="1" applyAlignment="1" applyProtection="1">
      <alignment horizontal="left"/>
      <protection locked="0"/>
    </xf>
    <xf numFmtId="167" fontId="45" fillId="12" borderId="26" xfId="2" applyNumberFormat="1" applyFont="1" applyFill="1" applyBorder="1" applyAlignment="1" applyProtection="1">
      <alignment horizontal="right" wrapText="1"/>
    </xf>
    <xf numFmtId="165" fontId="45" fillId="12" borderId="26" xfId="0" applyNumberFormat="1" applyFont="1" applyFill="1" applyBorder="1" applyAlignment="1">
      <alignment horizontal="right" wrapText="1"/>
    </xf>
    <xf numFmtId="0" fontId="45" fillId="12" borderId="2" xfId="0" applyFont="1" applyFill="1" applyBorder="1" applyProtection="1">
      <protection locked="0"/>
    </xf>
    <xf numFmtId="167" fontId="45" fillId="12" borderId="2" xfId="0" applyNumberFormat="1" applyFont="1" applyFill="1" applyBorder="1" applyProtection="1">
      <protection locked="0"/>
    </xf>
    <xf numFmtId="167" fontId="45" fillId="12" borderId="2" xfId="2" applyNumberFormat="1" applyFont="1" applyFill="1" applyBorder="1" applyAlignment="1" applyProtection="1">
      <alignment horizontal="right" wrapText="1"/>
    </xf>
    <xf numFmtId="165" fontId="45" fillId="12" borderId="2" xfId="0" applyNumberFormat="1" applyFont="1" applyFill="1" applyBorder="1" applyAlignment="1">
      <alignment horizontal="right" wrapText="1"/>
    </xf>
    <xf numFmtId="167" fontId="45" fillId="12" borderId="2" xfId="0" applyNumberFormat="1" applyFont="1" applyFill="1" applyBorder="1" applyAlignment="1">
      <alignment horizontal="right" wrapText="1"/>
    </xf>
    <xf numFmtId="167" fontId="45" fillId="12" borderId="2" xfId="0" applyNumberFormat="1" applyFont="1" applyFill="1" applyBorder="1" applyAlignment="1">
      <alignment wrapText="1"/>
    </xf>
    <xf numFmtId="167" fontId="45" fillId="12" borderId="0" xfId="2" applyNumberFormat="1" applyFont="1" applyFill="1" applyBorder="1" applyAlignment="1" applyProtection="1">
      <alignment horizontal="right" wrapText="1"/>
    </xf>
    <xf numFmtId="167" fontId="45" fillId="12" borderId="0" xfId="2" applyNumberFormat="1" applyFont="1" applyFill="1" applyBorder="1" applyAlignment="1" applyProtection="1">
      <protection locked="0"/>
    </xf>
    <xf numFmtId="169" fontId="45" fillId="12" borderId="0" xfId="2" applyNumberFormat="1" applyFont="1" applyFill="1" applyBorder="1" applyAlignment="1" applyProtection="1">
      <protection locked="0"/>
    </xf>
    <xf numFmtId="167" fontId="54" fillId="12" borderId="0" xfId="2" applyNumberFormat="1" applyFont="1" applyFill="1" applyBorder="1" applyAlignment="1" applyProtection="1">
      <alignment horizontal="right" wrapText="1"/>
    </xf>
    <xf numFmtId="167" fontId="45" fillId="12" borderId="28" xfId="2" applyNumberFormat="1" applyFont="1" applyFill="1" applyBorder="1" applyAlignment="1" applyProtection="1">
      <alignment horizontal="right" wrapText="1"/>
    </xf>
    <xf numFmtId="0" fontId="45" fillId="12" borderId="7" xfId="0" applyFont="1" applyFill="1" applyBorder="1" applyAlignment="1" applyProtection="1">
      <alignment horizontal="left" vertical="top" wrapText="1"/>
      <protection locked="0"/>
    </xf>
    <xf numFmtId="0" fontId="54" fillId="12" borderId="8" xfId="0" applyFont="1" applyFill="1" applyBorder="1" applyAlignment="1" applyProtection="1">
      <alignment horizontal="center" wrapText="1"/>
      <protection locked="0"/>
    </xf>
    <xf numFmtId="0" fontId="54" fillId="12" borderId="8" xfId="0" applyFont="1" applyFill="1" applyBorder="1" applyAlignment="1" applyProtection="1">
      <alignment horizontal="center" vertical="center" wrapText="1"/>
      <protection locked="0"/>
    </xf>
    <xf numFmtId="0" fontId="64" fillId="12" borderId="8" xfId="0" applyFont="1" applyFill="1" applyBorder="1" applyAlignment="1" applyProtection="1">
      <alignment horizontal="center" vertical="center" wrapText="1"/>
      <protection locked="0"/>
    </xf>
    <xf numFmtId="167" fontId="45" fillId="12" borderId="38" xfId="2" applyNumberFormat="1" applyFont="1" applyFill="1" applyBorder="1" applyAlignment="1" applyProtection="1">
      <alignment horizontal="right"/>
      <protection locked="0"/>
    </xf>
    <xf numFmtId="167" fontId="45" fillId="12" borderId="38" xfId="2" applyNumberFormat="1" applyFont="1" applyFill="1" applyBorder="1" applyAlignment="1" applyProtection="1">
      <protection locked="0"/>
    </xf>
    <xf numFmtId="167" fontId="45" fillId="12" borderId="3" xfId="2" applyNumberFormat="1" applyFont="1" applyFill="1" applyBorder="1" applyAlignment="1" applyProtection="1">
      <alignment horizontal="right" wrapText="1"/>
    </xf>
    <xf numFmtId="167" fontId="52" fillId="6" borderId="0" xfId="2" applyNumberFormat="1" applyFont="1" applyFill="1" applyBorder="1" applyAlignment="1" applyProtection="1">
      <alignment horizontal="right" wrapText="1"/>
    </xf>
    <xf numFmtId="168" fontId="52" fillId="6" borderId="0" xfId="96" applyNumberFormat="1" applyFont="1" applyFill="1" applyBorder="1" applyAlignment="1" applyProtection="1">
      <alignment horizontal="right" wrapText="1"/>
    </xf>
    <xf numFmtId="167" fontId="0" fillId="6" borderId="0" xfId="2" applyNumberFormat="1" applyFont="1" applyFill="1" applyProtection="1">
      <protection locked="0"/>
    </xf>
    <xf numFmtId="167" fontId="45" fillId="13" borderId="0" xfId="0" applyNumberFormat="1" applyFont="1" applyFill="1" applyProtection="1">
      <protection locked="0"/>
    </xf>
    <xf numFmtId="167" fontId="45" fillId="13" borderId="0" xfId="2" applyNumberFormat="1" applyFont="1" applyFill="1" applyBorder="1" applyProtection="1">
      <protection locked="0"/>
    </xf>
    <xf numFmtId="167" fontId="45" fillId="13" borderId="0" xfId="0" applyNumberFormat="1" applyFont="1" applyFill="1" applyAlignment="1">
      <alignment horizontal="right" wrapText="1"/>
    </xf>
    <xf numFmtId="40" fontId="45" fillId="13" borderId="0" xfId="2" applyNumberFormat="1" applyFont="1" applyFill="1" applyBorder="1" applyAlignment="1" applyProtection="1">
      <alignment horizontal="right" wrapText="1"/>
    </xf>
    <xf numFmtId="40" fontId="45" fillId="13" borderId="0" xfId="0" applyNumberFormat="1" applyFont="1" applyFill="1" applyAlignment="1">
      <alignment horizontal="right" wrapText="1"/>
    </xf>
    <xf numFmtId="0" fontId="0" fillId="13" borderId="0" xfId="0" applyFill="1" applyProtection="1">
      <protection locked="0"/>
    </xf>
    <xf numFmtId="167" fontId="45" fillId="13" borderId="0" xfId="0" applyNumberFormat="1" applyFont="1" applyFill="1" applyAlignment="1">
      <alignment wrapText="1"/>
    </xf>
    <xf numFmtId="168" fontId="45" fillId="13" borderId="0" xfId="2" applyNumberFormat="1" applyFont="1" applyFill="1" applyBorder="1" applyAlignment="1" applyProtection="1">
      <alignment horizontal="right" vertical="center" wrapText="1" shrinkToFit="1"/>
    </xf>
    <xf numFmtId="3" fontId="29" fillId="13" borderId="0" xfId="0" applyNumberFormat="1" applyFont="1" applyFill="1" applyProtection="1">
      <protection locked="0"/>
    </xf>
    <xf numFmtId="0" fontId="30" fillId="13" borderId="0" xfId="0" applyFont="1" applyFill="1" applyProtection="1">
      <protection locked="0"/>
    </xf>
    <xf numFmtId="167" fontId="30" fillId="13" borderId="0" xfId="2" applyNumberFormat="1" applyFont="1" applyFill="1" applyProtection="1">
      <protection locked="0"/>
    </xf>
    <xf numFmtId="167" fontId="30" fillId="13" borderId="0" xfId="0" applyNumberFormat="1" applyFont="1" applyFill="1" applyProtection="1">
      <protection locked="0"/>
    </xf>
    <xf numFmtId="167" fontId="45" fillId="13" borderId="0" xfId="2" applyNumberFormat="1" applyFont="1" applyFill="1" applyBorder="1" applyAlignment="1" applyProtection="1">
      <alignment horizontal="right" wrapText="1"/>
    </xf>
    <xf numFmtId="168" fontId="45" fillId="13" borderId="0" xfId="96" applyNumberFormat="1" applyFont="1" applyFill="1" applyBorder="1" applyAlignment="1" applyProtection="1">
      <alignment horizontal="right" wrapText="1"/>
    </xf>
    <xf numFmtId="167" fontId="45" fillId="13" borderId="0" xfId="2" applyNumberFormat="1" applyFont="1" applyFill="1" applyBorder="1" applyAlignment="1" applyProtection="1">
      <alignment horizontal="right"/>
      <protection locked="0"/>
    </xf>
    <xf numFmtId="168" fontId="45" fillId="13" borderId="0" xfId="96" applyNumberFormat="1" applyFont="1" applyFill="1" applyBorder="1" applyAlignment="1" applyProtection="1">
      <alignment horizontal="right"/>
      <protection locked="0"/>
    </xf>
    <xf numFmtId="167" fontId="54" fillId="13" borderId="0" xfId="2" applyNumberFormat="1" applyFont="1" applyFill="1" applyBorder="1" applyAlignment="1" applyProtection="1">
      <alignment horizontal="right" wrapText="1"/>
    </xf>
    <xf numFmtId="168" fontId="54" fillId="13" borderId="0" xfId="96" applyNumberFormat="1" applyFont="1" applyFill="1" applyBorder="1" applyAlignment="1" applyProtection="1">
      <alignment horizontal="right" wrapText="1"/>
    </xf>
    <xf numFmtId="168" fontId="45" fillId="13" borderId="0" xfId="96" applyNumberFormat="1" applyFont="1" applyFill="1" applyBorder="1" applyAlignment="1" applyProtection="1">
      <alignment horizontal="center"/>
      <protection locked="0"/>
    </xf>
    <xf numFmtId="167" fontId="0" fillId="13" borderId="0" xfId="2" applyNumberFormat="1" applyFont="1" applyFill="1" applyProtection="1">
      <protection locked="0"/>
    </xf>
    <xf numFmtId="165" fontId="0" fillId="13" borderId="0" xfId="0" applyNumberFormat="1" applyFill="1" applyProtection="1">
      <protection locked="0"/>
    </xf>
    <xf numFmtId="167" fontId="44" fillId="13" borderId="0" xfId="2" applyNumberFormat="1" applyFont="1" applyFill="1" applyProtection="1">
      <protection locked="0"/>
    </xf>
    <xf numFmtId="167" fontId="51" fillId="13" borderId="0" xfId="2" applyNumberFormat="1" applyFont="1" applyFill="1" applyBorder="1" applyAlignment="1" applyProtection="1">
      <alignment wrapText="1"/>
      <protection locked="0"/>
    </xf>
    <xf numFmtId="40" fontId="54" fillId="13" borderId="0" xfId="2" applyNumberFormat="1" applyFont="1" applyFill="1" applyBorder="1" applyAlignment="1" applyProtection="1">
      <alignment horizontal="right" wrapText="1"/>
    </xf>
    <xf numFmtId="168" fontId="45" fillId="13" borderId="0" xfId="96" applyNumberFormat="1" applyFont="1" applyFill="1" applyBorder="1" applyAlignment="1" applyProtection="1"/>
    <xf numFmtId="167" fontId="30" fillId="13" borderId="0" xfId="2" applyNumberFormat="1" applyFont="1" applyFill="1" applyBorder="1" applyProtection="1">
      <protection locked="0"/>
    </xf>
    <xf numFmtId="40" fontId="45" fillId="13" borderId="0" xfId="2" applyNumberFormat="1" applyFont="1" applyFill="1" applyBorder="1" applyProtection="1">
      <protection locked="0"/>
    </xf>
    <xf numFmtId="3" fontId="45" fillId="13" borderId="0" xfId="0" applyNumberFormat="1" applyFont="1" applyFill="1" applyProtection="1">
      <protection locked="0"/>
    </xf>
    <xf numFmtId="3" fontId="0" fillId="13" borderId="0" xfId="0" applyNumberFormat="1" applyFill="1" applyProtection="1">
      <protection locked="0"/>
    </xf>
    <xf numFmtId="4" fontId="0" fillId="13" borderId="0" xfId="0" applyNumberFormat="1" applyFill="1" applyProtection="1">
      <protection locked="0"/>
    </xf>
    <xf numFmtId="38" fontId="45" fillId="13" borderId="0" xfId="2" applyNumberFormat="1" applyFont="1" applyFill="1" applyBorder="1" applyAlignment="1" applyProtection="1">
      <alignment horizontal="right" wrapText="1"/>
    </xf>
    <xf numFmtId="4" fontId="25" fillId="13" borderId="0" xfId="0" applyNumberFormat="1" applyFont="1" applyFill="1" applyProtection="1">
      <protection locked="0"/>
    </xf>
    <xf numFmtId="167" fontId="45" fillId="13" borderId="0" xfId="2" applyNumberFormat="1" applyFont="1" applyFill="1" applyBorder="1" applyAlignment="1" applyProtection="1">
      <protection locked="0"/>
    </xf>
    <xf numFmtId="0" fontId="40" fillId="2" borderId="0" xfId="0" applyFont="1" applyFill="1" applyAlignment="1" applyProtection="1">
      <alignment horizontal="left"/>
      <protection locked="0"/>
    </xf>
    <xf numFmtId="0" fontId="25" fillId="2" borderId="0" xfId="0" applyFont="1" applyFill="1" applyAlignment="1" applyProtection="1">
      <alignment wrapText="1"/>
      <protection locked="0"/>
    </xf>
    <xf numFmtId="175" fontId="45" fillId="3" borderId="0" xfId="2" applyNumberFormat="1" applyFont="1" applyFill="1" applyBorder="1" applyAlignment="1" applyProtection="1">
      <alignment horizontal="right" wrapText="1"/>
    </xf>
    <xf numFmtId="175" fontId="51" fillId="2" borderId="15" xfId="2" applyNumberFormat="1" applyFont="1" applyFill="1" applyBorder="1" applyAlignment="1" applyProtection="1">
      <alignment horizontal="right" wrapText="1"/>
    </xf>
    <xf numFmtId="169" fontId="51" fillId="2" borderId="15" xfId="2" applyNumberFormat="1" applyFont="1" applyFill="1" applyBorder="1" applyAlignment="1" applyProtection="1">
      <alignment horizontal="right" wrapText="1"/>
    </xf>
    <xf numFmtId="168" fontId="25" fillId="5" borderId="11" xfId="96" applyNumberFormat="1" applyFont="1" applyFill="1" applyBorder="1" applyAlignment="1" applyProtection="1">
      <alignment wrapText="1"/>
      <protection locked="0"/>
    </xf>
    <xf numFmtId="168" fontId="9" fillId="5" borderId="11" xfId="96" applyNumberFormat="1" applyFont="1" applyFill="1" applyBorder="1" applyAlignment="1" applyProtection="1">
      <alignment wrapText="1"/>
      <protection locked="0"/>
    </xf>
    <xf numFmtId="0" fontId="119" fillId="6" borderId="0" xfId="0" applyFont="1" applyFill="1" applyAlignment="1">
      <alignment horizontal="left"/>
    </xf>
    <xf numFmtId="0" fontId="25" fillId="6" borderId="0" xfId="0" applyFont="1" applyFill="1"/>
    <xf numFmtId="0" fontId="120" fillId="6" borderId="0" xfId="0" applyFont="1" applyFill="1" applyAlignment="1">
      <alignment horizontal="left"/>
    </xf>
    <xf numFmtId="0" fontId="121" fillId="6" borderId="0" xfId="0" applyFont="1" applyFill="1" applyAlignment="1">
      <alignment horizontal="left"/>
    </xf>
    <xf numFmtId="0" fontId="37" fillId="6" borderId="0" xfId="0" applyFont="1" applyFill="1" applyAlignment="1">
      <alignment horizontal="left" vertical="top" wrapText="1"/>
    </xf>
    <xf numFmtId="0" fontId="25" fillId="6" borderId="0" xfId="0" applyFont="1" applyFill="1" applyAlignment="1">
      <alignment horizontal="left" vertical="top" wrapText="1"/>
    </xf>
    <xf numFmtId="0" fontId="119" fillId="6" borderId="0" xfId="0" applyFont="1" applyFill="1" applyAlignment="1">
      <alignment vertical="center"/>
    </xf>
    <xf numFmtId="0" fontId="121" fillId="6" borderId="0" xfId="0" applyFont="1" applyFill="1" applyAlignment="1">
      <alignment vertical="center"/>
    </xf>
    <xf numFmtId="0" fontId="124" fillId="6" borderId="0" xfId="0" applyFont="1" applyFill="1" applyAlignment="1">
      <alignment horizontal="left" wrapText="1"/>
    </xf>
    <xf numFmtId="0" fontId="9" fillId="6" borderId="0" xfId="93" applyFont="1" applyFill="1" applyProtection="1">
      <protection locked="0"/>
    </xf>
    <xf numFmtId="0" fontId="17" fillId="6" borderId="0" xfId="93" applyFont="1" applyFill="1" applyAlignment="1" applyProtection="1">
      <alignment horizontal="center" vertical="center" wrapText="1"/>
      <protection locked="0"/>
    </xf>
    <xf numFmtId="177" fontId="0" fillId="0" borderId="0" xfId="0" applyNumberFormat="1"/>
    <xf numFmtId="0" fontId="104" fillId="6" borderId="0" xfId="43" applyNumberFormat="1" applyFont="1" applyFill="1" applyBorder="1" applyAlignment="1" applyProtection="1"/>
    <xf numFmtId="177" fontId="13" fillId="2" borderId="0" xfId="0" applyNumberFormat="1" applyFont="1" applyFill="1"/>
    <xf numFmtId="0" fontId="104" fillId="6" borderId="0" xfId="43" applyNumberFormat="1" applyFont="1" applyFill="1" applyAlignment="1" applyProtection="1"/>
    <xf numFmtId="0" fontId="61" fillId="2" borderId="0" xfId="0" applyFont="1" applyFill="1"/>
    <xf numFmtId="0" fontId="11" fillId="2" borderId="0" xfId="0" applyFont="1" applyFill="1" applyAlignment="1">
      <alignment horizontal="left"/>
    </xf>
    <xf numFmtId="0" fontId="11" fillId="6" borderId="0" xfId="0" applyFont="1" applyFill="1"/>
    <xf numFmtId="177" fontId="13" fillId="6" borderId="0" xfId="0" applyNumberFormat="1" applyFont="1" applyFill="1"/>
    <xf numFmtId="0" fontId="53" fillId="6" borderId="0" xfId="0" applyFont="1" applyFill="1" applyAlignment="1" applyProtection="1">
      <alignment horizontal="center"/>
      <protection locked="0"/>
    </xf>
    <xf numFmtId="0" fontId="26" fillId="2" borderId="0" xfId="0" applyFont="1" applyFill="1" applyProtection="1">
      <protection locked="0"/>
    </xf>
    <xf numFmtId="0" fontId="27" fillId="3" borderId="0" xfId="0" applyFont="1" applyFill="1" applyAlignment="1" applyProtection="1">
      <alignment horizontal="center"/>
      <protection locked="0"/>
    </xf>
    <xf numFmtId="0" fontId="29" fillId="3" borderId="5" xfId="0" applyFont="1" applyFill="1" applyBorder="1" applyProtection="1">
      <protection locked="0"/>
    </xf>
    <xf numFmtId="0" fontId="29" fillId="3" borderId="6" xfId="0" applyFont="1" applyFill="1" applyBorder="1" applyProtection="1">
      <protection locked="0"/>
    </xf>
    <xf numFmtId="0" fontId="27" fillId="3" borderId="5" xfId="0" applyFont="1" applyFill="1" applyBorder="1" applyAlignment="1" applyProtection="1">
      <alignment horizontal="center"/>
      <protection locked="0"/>
    </xf>
    <xf numFmtId="0" fontId="45" fillId="3" borderId="0" xfId="0" applyFont="1" applyFill="1" applyAlignment="1" applyProtection="1">
      <alignment horizontal="left"/>
      <protection locked="0"/>
    </xf>
    <xf numFmtId="0" fontId="46" fillId="3" borderId="0" xfId="0" applyFont="1" applyFill="1" applyAlignment="1" applyProtection="1">
      <alignment horizontal="left"/>
      <protection locked="0"/>
    </xf>
    <xf numFmtId="0" fontId="29" fillId="3" borderId="5" xfId="0" applyFont="1" applyFill="1" applyBorder="1" applyAlignment="1" applyProtection="1">
      <alignment horizontal="center"/>
      <protection locked="0"/>
    </xf>
    <xf numFmtId="0" fontId="29" fillId="3" borderId="0" xfId="0" applyFont="1" applyFill="1" applyAlignment="1" applyProtection="1">
      <alignment horizontal="center"/>
      <protection locked="0"/>
    </xf>
    <xf numFmtId="0" fontId="37" fillId="3" borderId="5" xfId="0" applyFont="1" applyFill="1" applyBorder="1" applyProtection="1">
      <protection locked="0"/>
    </xf>
    <xf numFmtId="0" fontId="37" fillId="2" borderId="0" xfId="48" applyFont="1" applyFill="1" applyAlignment="1" applyProtection="1">
      <alignment horizontal="left"/>
      <protection locked="0"/>
    </xf>
    <xf numFmtId="177" fontId="27" fillId="2" borderId="0" xfId="0" applyNumberFormat="1" applyFont="1" applyFill="1" applyAlignment="1" applyProtection="1">
      <alignment horizontal="right"/>
      <protection locked="0"/>
    </xf>
    <xf numFmtId="0" fontId="9" fillId="5" borderId="10" xfId="0" applyFont="1" applyFill="1" applyBorder="1" applyProtection="1">
      <protection locked="0"/>
    </xf>
    <xf numFmtId="178" fontId="9" fillId="5" borderId="11" xfId="2" applyNumberFormat="1" applyFont="1" applyFill="1" applyBorder="1" applyAlignment="1" applyProtection="1">
      <alignment horizontal="right" wrapText="1"/>
    </xf>
    <xf numFmtId="165" fontId="9" fillId="5" borderId="10" xfId="2" applyFont="1" applyFill="1" applyBorder="1" applyAlignment="1" applyProtection="1">
      <alignment horizontal="right" wrapText="1"/>
    </xf>
    <xf numFmtId="176" fontId="9" fillId="5" borderId="11" xfId="96" applyNumberFormat="1" applyFont="1" applyFill="1" applyBorder="1" applyAlignment="1" applyProtection="1">
      <alignment horizontal="right" wrapText="1"/>
    </xf>
    <xf numFmtId="165" fontId="9" fillId="5" borderId="11" xfId="2" applyFont="1" applyFill="1" applyBorder="1" applyAlignment="1" applyProtection="1">
      <alignment horizontal="right" wrapText="1"/>
    </xf>
    <xf numFmtId="0" fontId="9" fillId="5" borderId="12" xfId="0" applyFont="1" applyFill="1" applyBorder="1" applyAlignment="1" applyProtection="1">
      <alignment wrapText="1"/>
      <protection locked="0"/>
    </xf>
    <xf numFmtId="178" fontId="9" fillId="5" borderId="18" xfId="2" applyNumberFormat="1" applyFont="1" applyFill="1" applyBorder="1" applyAlignment="1" applyProtection="1">
      <alignment horizontal="right" wrapText="1"/>
    </xf>
    <xf numFmtId="0" fontId="45" fillId="12" borderId="3" xfId="0" applyFont="1" applyFill="1" applyBorder="1" applyProtection="1">
      <protection locked="0"/>
    </xf>
    <xf numFmtId="178" fontId="45" fillId="12" borderId="3" xfId="2" applyNumberFormat="1" applyFont="1" applyFill="1" applyBorder="1" applyAlignment="1" applyProtection="1">
      <alignment horizontal="right" wrapText="1"/>
    </xf>
    <xf numFmtId="165" fontId="45" fillId="12" borderId="3" xfId="2" applyFont="1" applyFill="1" applyBorder="1" applyAlignment="1" applyProtection="1">
      <alignment horizontal="right" wrapText="1"/>
    </xf>
    <xf numFmtId="0" fontId="29" fillId="13" borderId="0" xfId="0" applyFont="1" applyFill="1" applyProtection="1">
      <protection locked="0"/>
    </xf>
    <xf numFmtId="178" fontId="56" fillId="5" borderId="18" xfId="2" applyNumberFormat="1" applyFont="1" applyFill="1" applyBorder="1" applyAlignment="1" applyProtection="1">
      <alignment horizontal="right" wrapText="1"/>
    </xf>
    <xf numFmtId="165" fontId="56" fillId="5" borderId="18" xfId="2" applyFont="1" applyFill="1" applyBorder="1" applyAlignment="1" applyProtection="1">
      <alignment horizontal="right" wrapText="1"/>
    </xf>
    <xf numFmtId="0" fontId="62" fillId="9" borderId="37" xfId="48" applyFont="1" applyFill="1" applyBorder="1"/>
    <xf numFmtId="165" fontId="56" fillId="10" borderId="37" xfId="2" applyFont="1" applyFill="1" applyBorder="1" applyAlignment="1" applyProtection="1">
      <alignment horizontal="right" wrapText="1"/>
    </xf>
    <xf numFmtId="178" fontId="57" fillId="5" borderId="19" xfId="2" applyNumberFormat="1" applyFont="1" applyFill="1" applyBorder="1" applyAlignment="1" applyProtection="1">
      <alignment horizontal="right" wrapText="1"/>
    </xf>
    <xf numFmtId="165" fontId="57" fillId="5" borderId="19" xfId="2" applyFont="1" applyFill="1" applyBorder="1" applyAlignment="1" applyProtection="1">
      <alignment horizontal="right" wrapText="1"/>
    </xf>
    <xf numFmtId="178" fontId="57" fillId="5" borderId="11" xfId="2" applyNumberFormat="1" applyFont="1" applyFill="1" applyBorder="1" applyAlignment="1" applyProtection="1">
      <alignment horizontal="right" wrapText="1"/>
    </xf>
    <xf numFmtId="165" fontId="57" fillId="5" borderId="11" xfId="2" applyFont="1" applyFill="1" applyBorder="1" applyAlignment="1" applyProtection="1">
      <alignment horizontal="right" wrapText="1"/>
    </xf>
    <xf numFmtId="0" fontId="86" fillId="13" borderId="0" xfId="0" applyFont="1" applyFill="1" applyProtection="1">
      <protection locked="0"/>
    </xf>
    <xf numFmtId="165" fontId="45" fillId="13" borderId="0" xfId="2" applyFont="1" applyFill="1" applyBorder="1" applyAlignment="1" applyProtection="1">
      <alignment horizontal="center"/>
      <protection locked="0"/>
    </xf>
    <xf numFmtId="165" fontId="45" fillId="13" borderId="0" xfId="2" applyFont="1" applyFill="1" applyBorder="1" applyAlignment="1" applyProtection="1">
      <alignment horizontal="right"/>
      <protection locked="0"/>
    </xf>
    <xf numFmtId="0" fontId="36" fillId="2" borderId="0" xfId="93" applyFont="1" applyFill="1" applyAlignment="1" applyProtection="1">
      <alignment vertical="center" wrapText="1"/>
      <protection locked="0"/>
    </xf>
    <xf numFmtId="0" fontId="31" fillId="2" borderId="0" xfId="93" applyFont="1" applyFill="1" applyAlignment="1" applyProtection="1">
      <alignment horizontal="left" vertical="center" wrapText="1"/>
      <protection locked="0"/>
    </xf>
    <xf numFmtId="0" fontId="31" fillId="2" borderId="0" xfId="93" applyFont="1" applyFill="1" applyAlignment="1" applyProtection="1">
      <alignment vertical="center" wrapText="1"/>
      <protection locked="0"/>
    </xf>
    <xf numFmtId="0" fontId="19" fillId="2" borderId="0" xfId="93" applyFont="1" applyFill="1" applyAlignment="1" applyProtection="1">
      <alignment horizontal="left" vertical="center"/>
      <protection locked="0"/>
    </xf>
    <xf numFmtId="0" fontId="45"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46" fillId="3" borderId="7" xfId="0" applyFont="1" applyFill="1" applyBorder="1" applyAlignment="1" applyProtection="1">
      <alignment horizontal="center"/>
      <protection locked="0"/>
    </xf>
    <xf numFmtId="0" fontId="29" fillId="3" borderId="7" xfId="0" applyFont="1" applyFill="1" applyBorder="1" applyAlignment="1" applyProtection="1">
      <alignment horizontal="center"/>
      <protection locked="0"/>
    </xf>
    <xf numFmtId="177" fontId="9" fillId="6" borderId="0" xfId="2" applyNumberFormat="1" applyFont="1" applyFill="1" applyBorder="1" applyAlignment="1" applyProtection="1">
      <alignment horizontal="right" wrapText="1"/>
    </xf>
    <xf numFmtId="179" fontId="9" fillId="5" borderId="11" xfId="96" applyNumberFormat="1" applyFont="1" applyFill="1" applyBorder="1" applyAlignment="1" applyProtection="1">
      <alignment horizontal="right" wrapText="1"/>
    </xf>
    <xf numFmtId="0" fontId="26" fillId="13" borderId="0" xfId="0" applyFont="1" applyFill="1" applyProtection="1">
      <protection locked="0"/>
    </xf>
    <xf numFmtId="0" fontId="27" fillId="13" borderId="0" xfId="0" applyFont="1" applyFill="1" applyProtection="1">
      <protection locked="0"/>
    </xf>
    <xf numFmtId="0" fontId="27" fillId="13" borderId="0" xfId="0" applyFont="1" applyFill="1" applyAlignment="1" applyProtection="1">
      <alignment horizontal="center"/>
      <protection locked="0"/>
    </xf>
    <xf numFmtId="180" fontId="9" fillId="5" borderId="10" xfId="2" applyNumberFormat="1" applyFont="1" applyFill="1" applyBorder="1" applyAlignment="1" applyProtection="1">
      <alignment horizontal="right" wrapText="1"/>
    </xf>
    <xf numFmtId="180" fontId="9" fillId="0" borderId="10" xfId="2" applyNumberFormat="1" applyFont="1" applyFill="1" applyBorder="1" applyAlignment="1" applyProtection="1">
      <alignment horizontal="right" wrapText="1"/>
    </xf>
    <xf numFmtId="180" fontId="9" fillId="5" borderId="11" xfId="2" applyNumberFormat="1" applyFont="1" applyFill="1" applyBorder="1" applyAlignment="1" applyProtection="1">
      <alignment horizontal="right" wrapText="1"/>
    </xf>
    <xf numFmtId="0" fontId="45" fillId="13" borderId="0" xfId="0" applyFont="1" applyFill="1" applyProtection="1">
      <protection locked="0"/>
    </xf>
    <xf numFmtId="165" fontId="45" fillId="13" borderId="0" xfId="2" applyFont="1" applyFill="1" applyBorder="1" applyProtection="1">
      <protection locked="0"/>
    </xf>
    <xf numFmtId="0" fontId="34" fillId="3" borderId="13" xfId="0" applyFont="1" applyFill="1" applyBorder="1" applyAlignment="1" applyProtection="1">
      <alignment horizontal="center"/>
      <protection locked="0"/>
    </xf>
    <xf numFmtId="0" fontId="45" fillId="3" borderId="7" xfId="0" applyFont="1" applyFill="1" applyBorder="1" applyAlignment="1" applyProtection="1">
      <alignment horizontal="left"/>
      <protection locked="0"/>
    </xf>
    <xf numFmtId="0" fontId="34" fillId="3" borderId="13" xfId="0" applyFont="1" applyFill="1" applyBorder="1" applyAlignment="1" applyProtection="1">
      <alignment horizontal="left"/>
      <protection locked="0"/>
    </xf>
    <xf numFmtId="0" fontId="49" fillId="3" borderId="13" xfId="0" applyFont="1" applyFill="1" applyBorder="1" applyAlignment="1" applyProtection="1">
      <alignment horizontal="left"/>
      <protection locked="0"/>
    </xf>
    <xf numFmtId="0" fontId="35" fillId="3" borderId="13" xfId="0" applyFont="1" applyFill="1" applyBorder="1" applyAlignment="1" applyProtection="1">
      <alignment horizontal="center"/>
      <protection locked="0"/>
    </xf>
    <xf numFmtId="0" fontId="54" fillId="6" borderId="17" xfId="0" applyFont="1" applyFill="1" applyBorder="1" applyAlignment="1" applyProtection="1">
      <alignment horizontal="left"/>
      <protection locked="0"/>
    </xf>
    <xf numFmtId="0" fontId="29" fillId="0" borderId="11" xfId="0" applyFont="1" applyBorder="1" applyProtection="1">
      <protection locked="0"/>
    </xf>
    <xf numFmtId="0" fontId="51" fillId="2" borderId="11" xfId="0" applyFont="1" applyFill="1" applyBorder="1" applyAlignment="1" applyProtection="1">
      <alignment horizontal="left" vertical="center" wrapText="1"/>
      <protection locked="0"/>
    </xf>
    <xf numFmtId="176" fontId="9" fillId="7" borderId="11" xfId="96" applyNumberFormat="1" applyFont="1" applyFill="1" applyBorder="1" applyAlignment="1" applyProtection="1">
      <alignment horizontal="right" wrapText="1"/>
    </xf>
    <xf numFmtId="165" fontId="9" fillId="7" borderId="11" xfId="2" applyFont="1" applyFill="1" applyBorder="1" applyAlignment="1" applyProtection="1">
      <alignment horizontal="right" wrapText="1"/>
    </xf>
    <xf numFmtId="0" fontId="51" fillId="2" borderId="11" xfId="0" applyFont="1" applyFill="1" applyBorder="1" applyAlignment="1" applyProtection="1">
      <alignment vertical="top" wrapText="1"/>
      <protection locked="0"/>
    </xf>
    <xf numFmtId="176" fontId="9" fillId="6" borderId="11" xfId="96" applyNumberFormat="1" applyFont="1" applyFill="1" applyBorder="1" applyAlignment="1" applyProtection="1">
      <alignment horizontal="right" wrapText="1"/>
    </xf>
    <xf numFmtId="0" fontId="51" fillId="2" borderId="11" xfId="0" applyFont="1" applyFill="1" applyBorder="1" applyAlignment="1" applyProtection="1">
      <alignment wrapText="1"/>
      <protection locked="0"/>
    </xf>
    <xf numFmtId="0" fontId="51" fillId="2" borderId="11" xfId="0" applyFont="1" applyFill="1" applyBorder="1" applyAlignment="1" applyProtection="1">
      <alignment horizontal="left" vertical="top" wrapText="1"/>
      <protection locked="0"/>
    </xf>
    <xf numFmtId="0" fontId="29" fillId="2" borderId="11" xfId="0" applyFont="1" applyFill="1" applyBorder="1" applyProtection="1">
      <protection locked="0"/>
    </xf>
    <xf numFmtId="0" fontId="51" fillId="2" borderId="11" xfId="0" applyFont="1" applyFill="1" applyBorder="1" applyAlignment="1" applyProtection="1">
      <alignment vertical="center" wrapText="1"/>
      <protection locked="0"/>
    </xf>
    <xf numFmtId="0" fontId="27" fillId="2" borderId="11" xfId="0" applyFont="1" applyFill="1" applyBorder="1" applyAlignment="1" applyProtection="1">
      <alignment vertical="center"/>
      <protection locked="0"/>
    </xf>
    <xf numFmtId="0" fontId="27" fillId="2" borderId="11" xfId="0" applyFont="1" applyFill="1" applyBorder="1" applyProtection="1">
      <protection locked="0"/>
    </xf>
    <xf numFmtId="0" fontId="27" fillId="2" borderId="11" xfId="0" applyFont="1" applyFill="1" applyBorder="1" applyAlignment="1" applyProtection="1">
      <alignment vertical="center" wrapText="1"/>
      <protection locked="0"/>
    </xf>
    <xf numFmtId="0" fontId="45" fillId="6" borderId="2" xfId="0" applyFont="1" applyFill="1" applyBorder="1" applyProtection="1">
      <protection locked="0"/>
    </xf>
    <xf numFmtId="178" fontId="45" fillId="6" borderId="2" xfId="2" applyNumberFormat="1" applyFont="1" applyFill="1" applyBorder="1" applyAlignment="1" applyProtection="1">
      <alignment horizontal="right" wrapText="1"/>
    </xf>
    <xf numFmtId="165" fontId="45" fillId="6" borderId="2" xfId="2" applyFont="1" applyFill="1" applyBorder="1" applyAlignment="1" applyProtection="1">
      <alignment horizontal="right" wrapText="1"/>
    </xf>
    <xf numFmtId="0" fontId="29" fillId="2" borderId="0" xfId="0" applyFont="1" applyFill="1" applyAlignment="1" applyProtection="1">
      <alignment horizontal="left"/>
      <protection locked="0"/>
    </xf>
    <xf numFmtId="0" fontId="63" fillId="2" borderId="0" xfId="0" applyFont="1" applyFill="1" applyProtection="1">
      <protection locked="0"/>
    </xf>
    <xf numFmtId="177" fontId="47" fillId="2" borderId="0" xfId="0" applyNumberFormat="1" applyFont="1" applyFill="1" applyAlignment="1" applyProtection="1">
      <alignment horizontal="center"/>
      <protection locked="0"/>
    </xf>
    <xf numFmtId="177" fontId="50" fillId="2" borderId="0" xfId="0" applyNumberFormat="1" applyFont="1" applyFill="1" applyAlignment="1" applyProtection="1">
      <alignment horizontal="left"/>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54" fillId="6" borderId="25" xfId="0" applyFont="1" applyFill="1" applyBorder="1" applyAlignment="1" applyProtection="1">
      <alignment horizontal="left"/>
      <protection locked="0"/>
    </xf>
    <xf numFmtId="0" fontId="54" fillId="6" borderId="25" xfId="0" applyFont="1" applyFill="1" applyBorder="1" applyAlignment="1" applyProtection="1">
      <alignment horizontal="left" wrapText="1"/>
      <protection locked="0"/>
    </xf>
    <xf numFmtId="0" fontId="29" fillId="0" borderId="19" xfId="0" applyFont="1" applyBorder="1" applyProtection="1">
      <protection locked="0"/>
    </xf>
    <xf numFmtId="0" fontId="51" fillId="2" borderId="19" xfId="0" applyFont="1" applyFill="1" applyBorder="1" applyAlignment="1" applyProtection="1">
      <alignment horizontal="left" wrapText="1"/>
      <protection locked="0"/>
    </xf>
    <xf numFmtId="0" fontId="51" fillId="2" borderId="11" xfId="0" applyFont="1" applyFill="1" applyBorder="1" applyAlignment="1" applyProtection="1">
      <alignment horizontal="left" wrapText="1"/>
      <protection locked="0"/>
    </xf>
    <xf numFmtId="178" fontId="9" fillId="7" borderId="11" xfId="2" applyNumberFormat="1" applyFont="1" applyFill="1" applyBorder="1" applyAlignment="1" applyProtection="1">
      <alignment horizontal="right" wrapText="1"/>
    </xf>
    <xf numFmtId="176" fontId="9" fillId="0" borderId="11" xfId="96" applyNumberFormat="1" applyFont="1" applyFill="1" applyBorder="1" applyAlignment="1" applyProtection="1">
      <alignment horizontal="right" wrapText="1"/>
    </xf>
    <xf numFmtId="0" fontId="27" fillId="2" borderId="18" xfId="0" applyFont="1" applyFill="1" applyBorder="1" applyAlignment="1" applyProtection="1">
      <alignment vertical="center" wrapText="1"/>
      <protection locked="0"/>
    </xf>
    <xf numFmtId="0" fontId="51" fillId="2" borderId="18" xfId="0" applyFont="1" applyFill="1" applyBorder="1" applyAlignment="1" applyProtection="1">
      <alignment horizontal="left" vertical="top" wrapText="1"/>
      <protection locked="0"/>
    </xf>
    <xf numFmtId="0" fontId="45" fillId="6" borderId="26" xfId="0" applyFont="1" applyFill="1" applyBorder="1" applyProtection="1">
      <protection locked="0"/>
    </xf>
    <xf numFmtId="177" fontId="44" fillId="2" borderId="0" xfId="0" applyNumberFormat="1" applyFont="1" applyFill="1" applyAlignment="1" applyProtection="1">
      <alignment horizontal="left"/>
      <protection locked="0"/>
    </xf>
    <xf numFmtId="177" fontId="44" fillId="2" borderId="0" xfId="0" applyNumberFormat="1" applyFont="1" applyFill="1" applyProtection="1">
      <protection locked="0"/>
    </xf>
    <xf numFmtId="165" fontId="25" fillId="2" borderId="0" xfId="2" applyFont="1" applyFill="1" applyBorder="1" applyProtection="1">
      <protection locked="0"/>
    </xf>
    <xf numFmtId="165" fontId="27" fillId="3" borderId="7" xfId="2" applyFont="1" applyFill="1" applyBorder="1" applyAlignment="1" applyProtection="1">
      <alignment horizontal="center"/>
      <protection locked="0"/>
    </xf>
    <xf numFmtId="165" fontId="29" fillId="3" borderId="7" xfId="2" applyFont="1" applyFill="1" applyBorder="1" applyAlignment="1" applyProtection="1">
      <alignment horizontal="center"/>
      <protection locked="0"/>
    </xf>
    <xf numFmtId="0" fontId="37" fillId="2" borderId="11" xfId="0" applyFont="1" applyFill="1" applyBorder="1" applyProtection="1">
      <protection locked="0"/>
    </xf>
    <xf numFmtId="0" fontId="27" fillId="2" borderId="11" xfId="0" applyFont="1" applyFill="1" applyBorder="1" applyAlignment="1" applyProtection="1">
      <alignment vertical="top" wrapText="1"/>
      <protection locked="0"/>
    </xf>
    <xf numFmtId="0" fontId="27" fillId="2" borderId="0" xfId="0" applyFont="1" applyFill="1" applyAlignment="1" applyProtection="1">
      <alignment vertical="top" wrapText="1"/>
      <protection locked="0"/>
    </xf>
    <xf numFmtId="0" fontId="54" fillId="6" borderId="36" xfId="0" applyFont="1" applyFill="1" applyBorder="1" applyAlignment="1" applyProtection="1">
      <alignment horizontal="left"/>
      <protection locked="0"/>
    </xf>
    <xf numFmtId="178" fontId="45" fillId="6" borderId="36" xfId="2" applyNumberFormat="1" applyFont="1" applyFill="1" applyBorder="1" applyAlignment="1" applyProtection="1">
      <alignment horizontal="right" wrapText="1"/>
    </xf>
    <xf numFmtId="165" fontId="45" fillId="6" borderId="36" xfId="2" applyFont="1" applyFill="1" applyBorder="1" applyAlignment="1" applyProtection="1">
      <alignment horizontal="right" wrapText="1"/>
    </xf>
    <xf numFmtId="165" fontId="29" fillId="2" borderId="0" xfId="2" applyFont="1" applyFill="1" applyBorder="1" applyProtection="1">
      <protection locked="0"/>
    </xf>
    <xf numFmtId="177" fontId="9" fillId="5" borderId="11" xfId="2" applyNumberFormat="1" applyFont="1" applyFill="1" applyBorder="1" applyAlignment="1" applyProtection="1">
      <alignment horizontal="right" wrapText="1"/>
    </xf>
    <xf numFmtId="181" fontId="9" fillId="5" borderId="11" xfId="2" applyNumberFormat="1" applyFont="1" applyFill="1" applyBorder="1" applyAlignment="1" applyProtection="1">
      <alignment horizontal="right" wrapText="1"/>
    </xf>
    <xf numFmtId="0" fontId="37" fillId="0" borderId="11" xfId="0" applyFont="1" applyBorder="1" applyProtection="1">
      <protection locked="0"/>
    </xf>
    <xf numFmtId="0" fontId="34" fillId="3" borderId="7" xfId="0" applyFont="1" applyFill="1" applyBorder="1" applyAlignment="1" applyProtection="1">
      <alignment horizontal="left"/>
      <protection locked="0"/>
    </xf>
    <xf numFmtId="0" fontId="49" fillId="3" borderId="7" xfId="0" applyFont="1" applyFill="1" applyBorder="1" applyAlignment="1" applyProtection="1">
      <alignment horizontal="left"/>
      <protection locked="0"/>
    </xf>
    <xf numFmtId="0" fontId="37" fillId="3" borderId="7" xfId="0" applyFont="1" applyFill="1" applyBorder="1" applyAlignment="1" applyProtection="1">
      <alignment horizontal="center"/>
      <protection locked="0"/>
    </xf>
    <xf numFmtId="0" fontId="51" fillId="2" borderId="14" xfId="0" applyFont="1" applyFill="1" applyBorder="1" applyAlignment="1" applyProtection="1">
      <alignment wrapText="1"/>
      <protection locked="0"/>
    </xf>
    <xf numFmtId="176" fontId="51" fillId="2" borderId="3" xfId="96" applyNumberFormat="1" applyFont="1" applyFill="1" applyBorder="1" applyAlignment="1" applyProtection="1">
      <alignment horizontal="right" wrapText="1"/>
    </xf>
    <xf numFmtId="0" fontId="51" fillId="2" borderId="15" xfId="0" applyFont="1" applyFill="1" applyBorder="1" applyAlignment="1" applyProtection="1">
      <alignment wrapText="1"/>
      <protection locked="0"/>
    </xf>
    <xf numFmtId="176" fontId="51" fillId="2" borderId="15" xfId="96" applyNumberFormat="1" applyFont="1" applyFill="1" applyBorder="1" applyAlignment="1" applyProtection="1">
      <alignment horizontal="right" wrapText="1"/>
    </xf>
    <xf numFmtId="176" fontId="51" fillId="6" borderId="15" xfId="96" applyNumberFormat="1" applyFont="1" applyFill="1" applyBorder="1" applyAlignment="1" applyProtection="1">
      <alignment horizontal="right" wrapText="1"/>
    </xf>
    <xf numFmtId="165" fontId="51" fillId="2" borderId="15" xfId="2" applyFont="1" applyFill="1" applyBorder="1" applyAlignment="1" applyProtection="1">
      <alignment horizontal="right" wrapText="1"/>
    </xf>
    <xf numFmtId="0" fontId="43" fillId="2" borderId="15" xfId="0" applyFont="1" applyFill="1" applyBorder="1" applyAlignment="1" applyProtection="1">
      <alignment wrapText="1"/>
      <protection locked="0"/>
    </xf>
    <xf numFmtId="0" fontId="51" fillId="2" borderId="15" xfId="0" applyFont="1" applyFill="1" applyBorder="1" applyAlignment="1" applyProtection="1">
      <alignment vertical="center" wrapText="1"/>
      <protection locked="0"/>
    </xf>
    <xf numFmtId="0" fontId="51" fillId="2" borderId="16" xfId="0" applyFont="1" applyFill="1" applyBorder="1" applyAlignment="1" applyProtection="1">
      <alignment wrapText="1"/>
      <protection locked="0"/>
    </xf>
    <xf numFmtId="176" fontId="51" fillId="2" borderId="16" xfId="96" applyNumberFormat="1" applyFont="1" applyFill="1" applyBorder="1" applyAlignment="1" applyProtection="1">
      <alignment horizontal="right" wrapText="1"/>
    </xf>
    <xf numFmtId="176" fontId="45" fillId="12" borderId="26" xfId="2" applyNumberFormat="1" applyFont="1" applyFill="1" applyBorder="1" applyAlignment="1" applyProtection="1">
      <alignment horizontal="right" wrapText="1"/>
    </xf>
    <xf numFmtId="165" fontId="45" fillId="12" borderId="26" xfId="2" applyFont="1" applyFill="1" applyBorder="1" applyAlignment="1" applyProtection="1">
      <alignment horizontal="right" wrapText="1"/>
    </xf>
    <xf numFmtId="0" fontId="31" fillId="6" borderId="0" xfId="93" applyFont="1" applyFill="1" applyAlignment="1" applyProtection="1">
      <alignment vertical="center" wrapText="1"/>
      <protection locked="0"/>
    </xf>
    <xf numFmtId="178" fontId="51" fillId="2" borderId="15" xfId="2" applyNumberFormat="1" applyFont="1" applyFill="1" applyBorder="1" applyAlignment="1" applyProtection="1">
      <alignment horizontal="right" wrapText="1"/>
    </xf>
    <xf numFmtId="165" fontId="51" fillId="6" borderId="15" xfId="2" applyFont="1" applyFill="1" applyBorder="1" applyAlignment="1" applyProtection="1">
      <alignment horizontal="right" wrapText="1"/>
    </xf>
    <xf numFmtId="0" fontId="43" fillId="6" borderId="15" xfId="0" applyFont="1" applyFill="1" applyBorder="1" applyAlignment="1" applyProtection="1">
      <alignment wrapText="1"/>
      <protection locked="0"/>
    </xf>
    <xf numFmtId="176" fontId="45" fillId="12" borderId="2" xfId="2" applyNumberFormat="1" applyFont="1" applyFill="1" applyBorder="1" applyAlignment="1" applyProtection="1">
      <alignment horizontal="right" vertical="center" wrapText="1" shrinkToFit="1"/>
    </xf>
    <xf numFmtId="165" fontId="45" fillId="12" borderId="2" xfId="2" applyFont="1" applyFill="1" applyBorder="1" applyAlignment="1" applyProtection="1">
      <alignment horizontal="right" wrapText="1"/>
    </xf>
    <xf numFmtId="0" fontId="51" fillId="2" borderId="17" xfId="0" applyFont="1" applyFill="1" applyBorder="1" applyProtection="1">
      <protection locked="0"/>
    </xf>
    <xf numFmtId="176" fontId="51" fillId="6" borderId="3" xfId="96" applyNumberFormat="1" applyFont="1" applyFill="1" applyBorder="1" applyAlignment="1" applyProtection="1">
      <alignment horizontal="right" wrapText="1"/>
    </xf>
    <xf numFmtId="0" fontId="43" fillId="2" borderId="0" xfId="0" applyFont="1" applyFill="1" applyProtection="1">
      <protection locked="0"/>
    </xf>
    <xf numFmtId="0" fontId="51" fillId="2" borderId="18" xfId="0" applyFont="1" applyFill="1" applyBorder="1" applyProtection="1">
      <protection locked="0"/>
    </xf>
    <xf numFmtId="176" fontId="51" fillId="2" borderId="18" xfId="96" applyNumberFormat="1" applyFont="1" applyFill="1" applyBorder="1" applyAlignment="1" applyProtection="1">
      <alignment horizontal="right" wrapText="1"/>
    </xf>
    <xf numFmtId="176" fontId="51" fillId="6" borderId="18" xfId="96" applyNumberFormat="1" applyFont="1" applyFill="1" applyBorder="1" applyAlignment="1" applyProtection="1">
      <alignment horizontal="right" wrapText="1"/>
    </xf>
    <xf numFmtId="0" fontId="43" fillId="2" borderId="19" xfId="0" applyFont="1" applyFill="1" applyBorder="1" applyProtection="1">
      <protection locked="0"/>
    </xf>
    <xf numFmtId="0" fontId="45" fillId="12" borderId="2" xfId="0" applyFont="1" applyFill="1" applyBorder="1" applyAlignment="1" applyProtection="1">
      <alignment horizontal="left"/>
      <protection locked="0"/>
    </xf>
    <xf numFmtId="178" fontId="45" fillId="12" borderId="2" xfId="2" applyNumberFormat="1" applyFont="1" applyFill="1" applyBorder="1" applyAlignment="1" applyProtection="1">
      <alignment horizontal="right" wrapText="1"/>
    </xf>
    <xf numFmtId="0" fontId="45" fillId="13" borderId="0" xfId="0" applyFont="1" applyFill="1" applyAlignment="1" applyProtection="1">
      <alignment horizontal="left"/>
      <protection locked="0"/>
    </xf>
    <xf numFmtId="165" fontId="45" fillId="13" borderId="0" xfId="2" applyFont="1" applyFill="1" applyBorder="1" applyAlignment="1" applyProtection="1">
      <alignment horizontal="right" wrapText="1"/>
    </xf>
    <xf numFmtId="182" fontId="50" fillId="2" borderId="0" xfId="0" applyNumberFormat="1" applyFont="1" applyFill="1" applyAlignment="1" applyProtection="1">
      <alignment horizontal="left"/>
      <protection locked="0"/>
    </xf>
    <xf numFmtId="176" fontId="51" fillId="6" borderId="3" xfId="96" applyNumberFormat="1" applyFont="1" applyFill="1" applyBorder="1" applyAlignment="1" applyProtection="1">
      <alignment wrapText="1"/>
    </xf>
    <xf numFmtId="176" fontId="51" fillId="6" borderId="18" xfId="96" applyNumberFormat="1" applyFont="1" applyFill="1" applyBorder="1" applyAlignment="1" applyProtection="1">
      <alignment wrapText="1"/>
    </xf>
    <xf numFmtId="165" fontId="51" fillId="6" borderId="18" xfId="2" applyFont="1" applyFill="1" applyBorder="1" applyAlignment="1" applyProtection="1">
      <alignment horizontal="right" wrapText="1"/>
    </xf>
    <xf numFmtId="0" fontId="37" fillId="2" borderId="18" xfId="0" applyFont="1" applyFill="1" applyBorder="1" applyProtection="1">
      <protection locked="0"/>
    </xf>
    <xf numFmtId="0" fontId="43" fillId="2" borderId="21" xfId="0" applyFont="1" applyFill="1" applyBorder="1" applyProtection="1">
      <protection locked="0"/>
    </xf>
    <xf numFmtId="178" fontId="45" fillId="12" borderId="2" xfId="0" applyNumberFormat="1" applyFont="1" applyFill="1" applyBorder="1" applyAlignment="1">
      <alignment horizontal="right" wrapText="1"/>
    </xf>
    <xf numFmtId="177" fontId="40" fillId="2" borderId="0" xfId="0" applyNumberFormat="1" applyFont="1" applyFill="1" applyAlignment="1" applyProtection="1">
      <alignment horizontal="left"/>
      <protection locked="0"/>
    </xf>
    <xf numFmtId="177" fontId="40" fillId="2" borderId="0" xfId="0" applyNumberFormat="1" applyFont="1" applyFill="1" applyProtection="1">
      <protection locked="0"/>
    </xf>
    <xf numFmtId="0" fontId="37" fillId="3" borderId="0" xfId="0" applyFont="1" applyFill="1" applyProtection="1">
      <protection locked="0"/>
    </xf>
    <xf numFmtId="0" fontId="33" fillId="2" borderId="17" xfId="0" applyFont="1" applyFill="1" applyBorder="1" applyProtection="1">
      <protection locked="0"/>
    </xf>
    <xf numFmtId="176" fontId="51" fillId="2" borderId="3" xfId="96" applyNumberFormat="1" applyFont="1" applyFill="1" applyBorder="1" applyAlignment="1" applyProtection="1">
      <alignment wrapText="1"/>
    </xf>
    <xf numFmtId="0" fontId="33" fillId="2" borderId="18" xfId="0" applyFont="1" applyFill="1" applyBorder="1" applyProtection="1">
      <protection locked="0"/>
    </xf>
    <xf numFmtId="176" fontId="51" fillId="2" borderId="18" xfId="96" applyNumberFormat="1" applyFont="1" applyFill="1" applyBorder="1" applyAlignment="1" applyProtection="1">
      <alignment wrapText="1"/>
    </xf>
    <xf numFmtId="0" fontId="29" fillId="2" borderId="19" xfId="0" applyFont="1" applyFill="1" applyBorder="1" applyProtection="1">
      <protection locked="0"/>
    </xf>
    <xf numFmtId="0" fontId="45" fillId="12" borderId="2" xfId="0" applyFont="1" applyFill="1" applyBorder="1" applyAlignment="1" applyProtection="1">
      <alignment horizontal="left" wrapText="1"/>
      <protection locked="0"/>
    </xf>
    <xf numFmtId="0" fontId="45" fillId="13" borderId="0" xfId="0" applyFont="1" applyFill="1" applyAlignment="1" applyProtection="1">
      <alignment horizontal="left" wrapText="1"/>
      <protection locked="0"/>
    </xf>
    <xf numFmtId="0" fontId="45" fillId="3" borderId="5" xfId="0" applyFont="1" applyFill="1" applyBorder="1" applyAlignment="1" applyProtection="1">
      <alignment horizontal="left"/>
      <protection locked="0"/>
    </xf>
    <xf numFmtId="0" fontId="46" fillId="3" borderId="7" xfId="0" applyFont="1" applyFill="1" applyBorder="1" applyAlignment="1" applyProtection="1">
      <alignment horizontal="left"/>
      <protection locked="0"/>
    </xf>
    <xf numFmtId="0" fontId="46" fillId="3" borderId="5" xfId="0" applyFont="1" applyFill="1" applyBorder="1" applyAlignment="1" applyProtection="1">
      <alignment horizontal="left"/>
      <protection locked="0"/>
    </xf>
    <xf numFmtId="178" fontId="52" fillId="2" borderId="15" xfId="2" applyNumberFormat="1" applyFont="1" applyFill="1" applyBorder="1" applyAlignment="1" applyProtection="1">
      <alignment horizontal="right" wrapText="1"/>
    </xf>
    <xf numFmtId="165" fontId="52" fillId="2" borderId="15" xfId="2" applyFont="1" applyFill="1" applyBorder="1" applyAlignment="1" applyProtection="1">
      <alignment horizontal="right" wrapText="1"/>
    </xf>
    <xf numFmtId="176" fontId="52" fillId="2" borderId="15" xfId="96" applyNumberFormat="1" applyFont="1" applyFill="1" applyBorder="1" applyAlignment="1" applyProtection="1">
      <alignment horizontal="right" wrapText="1"/>
    </xf>
    <xf numFmtId="0" fontId="51" fillId="2" borderId="0" xfId="0" applyFont="1" applyFill="1" applyAlignment="1" applyProtection="1">
      <alignment wrapText="1"/>
      <protection locked="0"/>
    </xf>
    <xf numFmtId="183" fontId="52" fillId="2" borderId="0" xfId="2" applyNumberFormat="1" applyFont="1" applyFill="1" applyBorder="1" applyAlignment="1" applyProtection="1">
      <alignment horizontal="right" wrapText="1"/>
    </xf>
    <xf numFmtId="178" fontId="52" fillId="2" borderId="0" xfId="2" applyNumberFormat="1" applyFont="1" applyFill="1" applyBorder="1" applyAlignment="1" applyProtection="1">
      <alignment horizontal="right" wrapText="1"/>
    </xf>
    <xf numFmtId="176" fontId="52" fillId="2" borderId="0" xfId="96" applyNumberFormat="1" applyFont="1" applyFill="1" applyBorder="1" applyAlignment="1" applyProtection="1">
      <alignment horizontal="right" wrapText="1"/>
    </xf>
    <xf numFmtId="0" fontId="45" fillId="12" borderId="0" xfId="0" applyFont="1" applyFill="1" applyAlignment="1" applyProtection="1">
      <alignment horizontal="left"/>
      <protection locked="0"/>
    </xf>
    <xf numFmtId="0" fontId="45" fillId="12" borderId="0" xfId="0" applyFont="1" applyFill="1" applyAlignment="1" applyProtection="1">
      <alignment horizontal="center"/>
      <protection locked="0"/>
    </xf>
    <xf numFmtId="176" fontId="45" fillId="12" borderId="0" xfId="96" applyNumberFormat="1" applyFont="1" applyFill="1" applyBorder="1" applyAlignment="1" applyProtection="1">
      <alignment horizontal="right" wrapText="1"/>
    </xf>
    <xf numFmtId="0" fontId="45" fillId="13" borderId="0" xfId="0" applyFont="1" applyFill="1" applyAlignment="1" applyProtection="1">
      <alignment horizontal="center"/>
      <protection locked="0"/>
    </xf>
    <xf numFmtId="0" fontId="27" fillId="3" borderId="35" xfId="0" applyFont="1" applyFill="1" applyBorder="1" applyAlignment="1" applyProtection="1">
      <alignment horizontal="center"/>
      <protection locked="0"/>
    </xf>
    <xf numFmtId="0" fontId="34" fillId="3" borderId="20" xfId="0" applyFont="1" applyFill="1" applyBorder="1" applyProtection="1">
      <protection locked="0"/>
    </xf>
    <xf numFmtId="0" fontId="27" fillId="3" borderId="7" xfId="0" applyFont="1" applyFill="1" applyBorder="1" applyAlignment="1" applyProtection="1">
      <alignment horizontal="center" wrapText="1"/>
      <protection locked="0"/>
    </xf>
    <xf numFmtId="0" fontId="29" fillId="3" borderId="35" xfId="0" applyFont="1" applyFill="1" applyBorder="1" applyAlignment="1" applyProtection="1">
      <alignment horizontal="center"/>
      <protection locked="0"/>
    </xf>
    <xf numFmtId="0" fontId="29" fillId="3" borderId="7" xfId="0" applyFont="1" applyFill="1" applyBorder="1" applyAlignment="1" applyProtection="1">
      <alignment horizontal="center" wrapText="1"/>
      <protection locked="0"/>
    </xf>
    <xf numFmtId="180" fontId="52" fillId="2" borderId="15" xfId="2" applyNumberFormat="1" applyFont="1" applyFill="1" applyBorder="1" applyAlignment="1" applyProtection="1">
      <alignment wrapText="1"/>
    </xf>
    <xf numFmtId="177" fontId="52" fillId="2" borderId="15" xfId="2" applyNumberFormat="1" applyFont="1" applyFill="1" applyBorder="1" applyAlignment="1" applyProtection="1">
      <alignment horizontal="right" wrapText="1"/>
    </xf>
    <xf numFmtId="177" fontId="52" fillId="2" borderId="15" xfId="2" applyNumberFormat="1" applyFont="1" applyFill="1" applyBorder="1" applyAlignment="1" applyProtection="1">
      <alignment wrapText="1"/>
    </xf>
    <xf numFmtId="177" fontId="52" fillId="2" borderId="0" xfId="2" applyNumberFormat="1" applyFont="1" applyFill="1" applyBorder="1" applyAlignment="1" applyProtection="1">
      <alignment horizontal="right" wrapText="1"/>
    </xf>
    <xf numFmtId="176" fontId="45" fillId="12" borderId="0" xfId="0" applyNumberFormat="1" applyFont="1" applyFill="1" applyProtection="1">
      <protection locked="0"/>
    </xf>
    <xf numFmtId="165" fontId="45" fillId="12" borderId="0" xfId="2" applyFont="1" applyFill="1" applyBorder="1" applyAlignment="1" applyProtection="1">
      <protection locked="0"/>
    </xf>
    <xf numFmtId="9" fontId="45" fillId="13" borderId="0" xfId="96" applyFont="1" applyFill="1" applyBorder="1" applyAlignment="1" applyProtection="1">
      <alignment horizontal="right"/>
      <protection locked="0"/>
    </xf>
    <xf numFmtId="0" fontId="50" fillId="2" borderId="0" xfId="0" applyFont="1" applyFill="1" applyProtection="1">
      <protection locked="0"/>
    </xf>
    <xf numFmtId="177" fontId="25" fillId="2" borderId="0" xfId="0" applyNumberFormat="1" applyFont="1" applyFill="1" applyProtection="1">
      <protection locked="0"/>
    </xf>
    <xf numFmtId="176" fontId="51" fillId="2" borderId="0" xfId="96" applyNumberFormat="1" applyFont="1" applyFill="1" applyBorder="1" applyAlignment="1" applyProtection="1">
      <alignment horizontal="right" wrapText="1"/>
    </xf>
    <xf numFmtId="0" fontId="54" fillId="12" borderId="0" xfId="0" applyFont="1" applyFill="1" applyAlignment="1" applyProtection="1">
      <alignment horizontal="left"/>
      <protection locked="0"/>
    </xf>
    <xf numFmtId="176" fontId="54" fillId="12" borderId="0" xfId="96" applyNumberFormat="1" applyFont="1" applyFill="1" applyBorder="1" applyAlignment="1" applyProtection="1">
      <alignment horizontal="right" wrapText="1"/>
    </xf>
    <xf numFmtId="0" fontId="9" fillId="13" borderId="0" xfId="0" applyFont="1" applyFill="1"/>
    <xf numFmtId="0" fontId="9" fillId="2" borderId="15" xfId="0" applyFont="1" applyFill="1" applyBorder="1" applyAlignment="1" applyProtection="1">
      <alignment wrapText="1"/>
      <protection locked="0"/>
    </xf>
    <xf numFmtId="165" fontId="51" fillId="2" borderId="0" xfId="2" applyFont="1" applyFill="1" applyBorder="1" applyAlignment="1" applyProtection="1">
      <alignment horizontal="right" wrapText="1"/>
    </xf>
    <xf numFmtId="0" fontId="54" fillId="13" borderId="0" xfId="0" applyFont="1" applyFill="1" applyAlignment="1" applyProtection="1">
      <alignment horizontal="left"/>
      <protection locked="0"/>
    </xf>
    <xf numFmtId="177" fontId="50" fillId="6" borderId="0" xfId="0" applyNumberFormat="1" applyFont="1" applyFill="1" applyAlignment="1">
      <alignment horizontal="left"/>
    </xf>
    <xf numFmtId="0" fontId="50" fillId="6" borderId="0" xfId="0" applyFont="1" applyFill="1"/>
    <xf numFmtId="0" fontId="50" fillId="6" borderId="0" xfId="0" applyFont="1" applyFill="1" applyAlignment="1">
      <alignment horizontal="left"/>
    </xf>
    <xf numFmtId="0" fontId="9" fillId="6" borderId="0" xfId="0" applyFont="1" applyFill="1" applyAlignment="1">
      <alignment horizontal="left"/>
    </xf>
    <xf numFmtId="176" fontId="51" fillId="6" borderId="24" xfId="96" applyNumberFormat="1" applyFont="1" applyFill="1" applyBorder="1" applyAlignment="1" applyProtection="1">
      <alignment horizontal="right" wrapText="1"/>
    </xf>
    <xf numFmtId="0" fontId="45" fillId="12" borderId="28" xfId="0" applyFont="1" applyFill="1" applyBorder="1" applyProtection="1">
      <protection locked="0"/>
    </xf>
    <xf numFmtId="176" fontId="45" fillId="12" borderId="28" xfId="96" applyNumberFormat="1" applyFont="1" applyFill="1" applyBorder="1" applyAlignment="1" applyProtection="1">
      <alignment horizontal="right" wrapText="1"/>
    </xf>
    <xf numFmtId="177" fontId="50" fillId="6" borderId="0" xfId="0" applyNumberFormat="1" applyFont="1" applyFill="1" applyAlignment="1" applyProtection="1">
      <alignment horizontal="left"/>
      <protection locked="0"/>
    </xf>
    <xf numFmtId="0" fontId="51" fillId="2" borderId="0" xfId="0" applyFont="1" applyFill="1" applyProtection="1">
      <protection locked="0"/>
    </xf>
    <xf numFmtId="0" fontId="29" fillId="3" borderId="35" xfId="0" applyFont="1" applyFill="1" applyBorder="1" applyProtection="1">
      <protection locked="0"/>
    </xf>
    <xf numFmtId="0" fontId="27" fillId="3" borderId="7" xfId="0" applyFont="1" applyFill="1" applyBorder="1" applyAlignment="1" applyProtection="1">
      <alignment horizontal="left"/>
      <protection locked="0"/>
    </xf>
    <xf numFmtId="0" fontId="29" fillId="3" borderId="7" xfId="0" applyFont="1" applyFill="1" applyBorder="1" applyAlignment="1" applyProtection="1">
      <alignment horizontal="left"/>
      <protection locked="0"/>
    </xf>
    <xf numFmtId="180" fontId="51" fillId="6" borderId="15" xfId="2" applyNumberFormat="1" applyFont="1" applyFill="1" applyBorder="1" applyAlignment="1" applyProtection="1">
      <alignment horizontal="right" wrapText="1"/>
    </xf>
    <xf numFmtId="178" fontId="51" fillId="6" borderId="15" xfId="2" applyNumberFormat="1" applyFont="1" applyFill="1" applyBorder="1" applyAlignment="1" applyProtection="1">
      <alignment horizontal="right" wrapText="1"/>
    </xf>
    <xf numFmtId="180" fontId="51" fillId="6" borderId="23" xfId="2" applyNumberFormat="1" applyFont="1" applyFill="1" applyBorder="1" applyAlignment="1" applyProtection="1">
      <alignment horizontal="right" wrapText="1"/>
    </xf>
    <xf numFmtId="176" fontId="51" fillId="6" borderId="23" xfId="96" applyNumberFormat="1" applyFont="1" applyFill="1" applyBorder="1" applyAlignment="1" applyProtection="1">
      <alignment horizontal="right" wrapText="1"/>
    </xf>
    <xf numFmtId="0" fontId="37" fillId="2" borderId="0" xfId="0" applyFont="1" applyFill="1" applyAlignment="1" applyProtection="1">
      <alignment horizontal="left" wrapText="1"/>
      <protection locked="0"/>
    </xf>
    <xf numFmtId="0" fontId="45" fillId="3" borderId="7" xfId="0" applyFont="1" applyFill="1" applyBorder="1" applyAlignment="1">
      <alignment horizontal="left" vertical="center"/>
    </xf>
    <xf numFmtId="0" fontId="0" fillId="3" borderId="5" xfId="0" applyFill="1" applyBorder="1"/>
    <xf numFmtId="0" fontId="0" fillId="3" borderId="0" xfId="0" applyFill="1"/>
    <xf numFmtId="0" fontId="0" fillId="3" borderId="6" xfId="0" applyFill="1" applyBorder="1"/>
    <xf numFmtId="0" fontId="46" fillId="3" borderId="7" xfId="0" applyFont="1" applyFill="1" applyBorder="1" applyAlignment="1">
      <alignment horizontal="left" vertical="center"/>
    </xf>
    <xf numFmtId="0" fontId="45" fillId="12" borderId="7" xfId="0" applyFont="1" applyFill="1" applyBorder="1" applyAlignment="1">
      <alignment vertical="center" wrapText="1"/>
    </xf>
    <xf numFmtId="0" fontId="54" fillId="12" borderId="8" xfId="0" applyFont="1" applyFill="1" applyBorder="1" applyAlignment="1">
      <alignment horizontal="center" vertical="center" wrapText="1"/>
    </xf>
    <xf numFmtId="0" fontId="54" fillId="12" borderId="4" xfId="0" applyFont="1" applyFill="1" applyBorder="1" applyAlignment="1">
      <alignment horizontal="center" vertical="center" wrapText="1"/>
    </xf>
    <xf numFmtId="0" fontId="64" fillId="12" borderId="4" xfId="0" applyFont="1" applyFill="1" applyBorder="1" applyAlignment="1">
      <alignment horizontal="center" vertical="center" wrapText="1"/>
    </xf>
    <xf numFmtId="0" fontId="27" fillId="12" borderId="9" xfId="0" applyFont="1" applyFill="1" applyBorder="1" applyAlignment="1">
      <alignment horizontal="center" vertical="top" wrapText="1"/>
    </xf>
    <xf numFmtId="165" fontId="51" fillId="6" borderId="23" xfId="2" applyFont="1" applyFill="1" applyBorder="1" applyAlignment="1" applyProtection="1">
      <alignment horizontal="right" wrapText="1"/>
    </xf>
    <xf numFmtId="0" fontId="0" fillId="13" borderId="0" xfId="0" applyFill="1"/>
    <xf numFmtId="177" fontId="44" fillId="2" borderId="0" xfId="0" applyNumberFormat="1" applyFont="1" applyFill="1" applyAlignment="1">
      <alignment horizontal="left"/>
    </xf>
    <xf numFmtId="0" fontId="40" fillId="2" borderId="0" xfId="0" applyFont="1" applyFill="1"/>
    <xf numFmtId="0" fontId="47" fillId="6" borderId="0" xfId="0" applyFont="1" applyFill="1" applyAlignment="1">
      <alignment horizontal="center"/>
    </xf>
    <xf numFmtId="176" fontId="51" fillId="2" borderId="24" xfId="96" applyNumberFormat="1" applyFont="1" applyFill="1" applyBorder="1" applyAlignment="1" applyProtection="1">
      <alignment horizontal="right" wrapText="1"/>
    </xf>
    <xf numFmtId="176" fontId="45" fillId="12" borderId="2" xfId="96" applyNumberFormat="1" applyFont="1" applyFill="1" applyBorder="1" applyAlignment="1" applyProtection="1">
      <alignment horizontal="right" wrapText="1"/>
    </xf>
    <xf numFmtId="165" fontId="30" fillId="13" borderId="0" xfId="2" applyFont="1" applyFill="1" applyBorder="1" applyProtection="1">
      <protection locked="0"/>
    </xf>
    <xf numFmtId="0" fontId="54" fillId="2" borderId="0" xfId="0" applyFont="1" applyFill="1" applyAlignment="1" applyProtection="1">
      <alignment horizontal="left"/>
      <protection locked="0"/>
    </xf>
    <xf numFmtId="165" fontId="30" fillId="2" borderId="0" xfId="2" applyFont="1" applyFill="1" applyBorder="1" applyProtection="1">
      <protection locked="0"/>
    </xf>
    <xf numFmtId="0" fontId="45" fillId="6" borderId="0" xfId="0" applyFont="1" applyFill="1" applyAlignment="1" applyProtection="1">
      <alignment horizontal="left"/>
      <protection locked="0"/>
    </xf>
    <xf numFmtId="177" fontId="45" fillId="6" borderId="0" xfId="0" applyNumberFormat="1" applyFont="1" applyFill="1" applyAlignment="1" applyProtection="1">
      <alignment horizontal="left"/>
      <protection locked="0"/>
    </xf>
    <xf numFmtId="176" fontId="51" fillId="2" borderId="21" xfId="96" applyNumberFormat="1" applyFont="1" applyFill="1" applyBorder="1" applyAlignment="1" applyProtection="1">
      <alignment horizontal="right" wrapText="1"/>
    </xf>
    <xf numFmtId="178" fontId="51" fillId="2" borderId="24" xfId="2" applyNumberFormat="1" applyFont="1" applyFill="1" applyBorder="1" applyAlignment="1" applyProtection="1">
      <alignment horizontal="right" wrapText="1"/>
    </xf>
    <xf numFmtId="165" fontId="51" fillId="2" borderId="24" xfId="2" applyFont="1" applyFill="1" applyBorder="1" applyAlignment="1" applyProtection="1">
      <alignment horizontal="right" wrapText="1"/>
    </xf>
    <xf numFmtId="0" fontId="62" fillId="2" borderId="0" xfId="0" applyFont="1" applyFill="1" applyProtection="1">
      <protection locked="0"/>
    </xf>
    <xf numFmtId="0" fontId="9" fillId="2" borderId="0" xfId="0" applyFont="1" applyFill="1" applyAlignment="1" applyProtection="1">
      <alignment wrapText="1"/>
      <protection locked="0"/>
    </xf>
    <xf numFmtId="0" fontId="44" fillId="13" borderId="0" xfId="0" applyFont="1" applyFill="1" applyProtection="1">
      <protection locked="0"/>
    </xf>
    <xf numFmtId="0" fontId="6" fillId="6" borderId="0" xfId="0" applyFont="1" applyFill="1" applyProtection="1">
      <protection locked="0"/>
    </xf>
    <xf numFmtId="0" fontId="106" fillId="11" borderId="41" xfId="0" applyFont="1" applyFill="1" applyBorder="1" applyAlignment="1" applyProtection="1">
      <alignment horizontal="center"/>
      <protection locked="0"/>
    </xf>
    <xf numFmtId="0" fontId="27" fillId="2" borderId="22" xfId="0" applyFont="1" applyFill="1" applyBorder="1" applyAlignment="1" applyProtection="1">
      <alignment wrapText="1"/>
      <protection locked="0"/>
    </xf>
    <xf numFmtId="180" fontId="33" fillId="6" borderId="22" xfId="0" applyNumberFormat="1" applyFont="1" applyFill="1" applyBorder="1" applyAlignment="1" applyProtection="1">
      <alignment horizontal="right" wrapText="1"/>
      <protection locked="0"/>
    </xf>
    <xf numFmtId="180" fontId="25" fillId="2" borderId="22" xfId="0" applyNumberFormat="1" applyFont="1" applyFill="1" applyBorder="1" applyProtection="1">
      <protection locked="0"/>
    </xf>
    <xf numFmtId="176" fontId="29" fillId="6" borderId="22" xfId="2" applyNumberFormat="1" applyFont="1" applyFill="1" applyBorder="1" applyAlignment="1" applyProtection="1">
      <alignment horizontal="right" wrapText="1"/>
      <protection locked="0"/>
    </xf>
    <xf numFmtId="0" fontId="27" fillId="2" borderId="0" xfId="0" applyFont="1" applyFill="1" applyAlignment="1" applyProtection="1">
      <alignment wrapText="1"/>
      <protection locked="0"/>
    </xf>
    <xf numFmtId="180" fontId="33" fillId="2" borderId="0" xfId="0" applyNumberFormat="1" applyFont="1" applyFill="1" applyAlignment="1" applyProtection="1">
      <alignment horizontal="right" wrapText="1"/>
      <protection locked="0"/>
    </xf>
    <xf numFmtId="0" fontId="22" fillId="2" borderId="0" xfId="93" applyFont="1" applyFill="1" applyAlignment="1" applyProtection="1">
      <alignment horizontal="left" vertical="center"/>
      <protection locked="0" hidden="1"/>
    </xf>
    <xf numFmtId="0" fontId="25" fillId="2" borderId="0" xfId="0" applyFont="1" applyFill="1" applyAlignment="1" applyProtection="1">
      <alignment horizontal="center"/>
      <protection locked="0"/>
    </xf>
    <xf numFmtId="177" fontId="37" fillId="2" borderId="0" xfId="0" applyNumberFormat="1" applyFont="1" applyFill="1" applyProtection="1">
      <protection locked="0"/>
    </xf>
    <xf numFmtId="0" fontId="37" fillId="6" borderId="0" xfId="0" applyFont="1" applyFill="1" applyAlignment="1" applyProtection="1">
      <alignment horizontal="left" wrapText="1"/>
      <protection locked="0"/>
    </xf>
    <xf numFmtId="0" fontId="41" fillId="2" borderId="0" xfId="0" applyFont="1" applyFill="1" applyAlignment="1" applyProtection="1">
      <alignment horizontal="center"/>
      <protection locked="0"/>
    </xf>
    <xf numFmtId="0" fontId="42" fillId="2" borderId="0" xfId="0" applyFont="1" applyFill="1" applyAlignment="1" applyProtection="1">
      <alignment horizontal="center"/>
      <protection locked="0"/>
    </xf>
    <xf numFmtId="0" fontId="43" fillId="2" borderId="0" xfId="0" applyFont="1" applyFill="1" applyAlignment="1" applyProtection="1">
      <alignment horizontal="center"/>
      <protection locked="0"/>
    </xf>
    <xf numFmtId="165" fontId="29" fillId="2" borderId="0" xfId="2" applyFont="1" applyFill="1" applyBorder="1" applyAlignment="1" applyProtection="1">
      <alignment horizontal="center"/>
      <protection locked="0"/>
    </xf>
    <xf numFmtId="165" fontId="27" fillId="2" borderId="0" xfId="2" applyFont="1" applyFill="1" applyBorder="1" applyAlignment="1" applyProtection="1">
      <alignment horizontal="center"/>
      <protection locked="0"/>
    </xf>
    <xf numFmtId="165" fontId="27" fillId="2" borderId="0" xfId="2" applyFont="1" applyFill="1" applyBorder="1" applyAlignment="1" applyProtection="1">
      <alignment horizontal="right"/>
      <protection locked="0"/>
    </xf>
    <xf numFmtId="176" fontId="51" fillId="2" borderId="15" xfId="96" applyNumberFormat="1" applyFont="1" applyFill="1" applyBorder="1" applyAlignment="1" applyProtection="1">
      <alignment wrapText="1"/>
    </xf>
    <xf numFmtId="176" fontId="51" fillId="2" borderId="24" xfId="96" applyNumberFormat="1" applyFont="1" applyFill="1" applyBorder="1" applyAlignment="1" applyProtection="1">
      <alignment wrapText="1"/>
    </xf>
    <xf numFmtId="0" fontId="56"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165" fontId="57" fillId="2" borderId="0" xfId="2" applyFont="1" applyFill="1" applyBorder="1" applyAlignment="1" applyProtection="1">
      <alignment horizontal="center"/>
      <protection locked="0"/>
    </xf>
    <xf numFmtId="165" fontId="30" fillId="2" borderId="0" xfId="2" applyFont="1" applyFill="1" applyBorder="1" applyAlignment="1" applyProtection="1">
      <alignment horizontal="center"/>
      <protection locked="0"/>
    </xf>
    <xf numFmtId="0" fontId="29" fillId="6" borderId="7" xfId="0" applyFont="1" applyFill="1" applyBorder="1" applyAlignment="1" applyProtection="1">
      <alignment horizontal="center"/>
      <protection locked="0"/>
    </xf>
    <xf numFmtId="165" fontId="37" fillId="2" borderId="0" xfId="2" applyFont="1" applyFill="1" applyBorder="1" applyAlignment="1" applyProtection="1">
      <alignment horizontal="center"/>
      <protection locked="0"/>
    </xf>
    <xf numFmtId="165" fontId="37" fillId="2" borderId="0" xfId="2" applyFont="1" applyFill="1" applyBorder="1" applyAlignment="1" applyProtection="1">
      <alignment horizontal="right"/>
      <protection locked="0"/>
    </xf>
    <xf numFmtId="177" fontId="0" fillId="2" borderId="0" xfId="0" applyNumberFormat="1" applyFill="1" applyProtection="1">
      <protection locked="0"/>
    </xf>
    <xf numFmtId="0" fontId="26" fillId="6" borderId="0" xfId="0" applyFont="1" applyFill="1" applyProtection="1">
      <protection locked="0"/>
    </xf>
    <xf numFmtId="0" fontId="50" fillId="13" borderId="0" xfId="0" applyFont="1" applyFill="1" applyAlignment="1" applyProtection="1">
      <alignment horizontal="left"/>
      <protection locked="0"/>
    </xf>
    <xf numFmtId="0" fontId="50" fillId="2" borderId="0" xfId="0" applyFont="1" applyFill="1" applyAlignment="1" applyProtection="1">
      <alignment horizontal="center"/>
      <protection locked="0"/>
    </xf>
    <xf numFmtId="178" fontId="54" fillId="12" borderId="2" xfId="2" applyNumberFormat="1" applyFont="1" applyFill="1" applyBorder="1" applyAlignment="1" applyProtection="1">
      <alignment horizontal="right" wrapText="1"/>
    </xf>
    <xf numFmtId="178" fontId="54" fillId="12" borderId="36" xfId="2" applyNumberFormat="1" applyFont="1" applyFill="1" applyBorder="1" applyAlignment="1" applyProtection="1">
      <alignment horizontal="right" wrapText="1"/>
    </xf>
    <xf numFmtId="0" fontId="51" fillId="6" borderId="0" xfId="0" applyFont="1" applyFill="1" applyProtection="1">
      <protection locked="0"/>
    </xf>
    <xf numFmtId="178" fontId="51" fillId="2" borderId="0" xfId="2" applyNumberFormat="1" applyFont="1" applyFill="1" applyBorder="1" applyAlignment="1" applyProtection="1">
      <alignment horizontal="right" wrapText="1"/>
    </xf>
    <xf numFmtId="178" fontId="51" fillId="2" borderId="0" xfId="2" applyNumberFormat="1" applyFont="1" applyFill="1" applyBorder="1" applyAlignment="1" applyProtection="1">
      <alignment wrapText="1"/>
    </xf>
    <xf numFmtId="178" fontId="51" fillId="2" borderId="15" xfId="2" applyNumberFormat="1" applyFont="1" applyFill="1" applyBorder="1" applyAlignment="1" applyProtection="1">
      <alignment wrapText="1"/>
    </xf>
    <xf numFmtId="178" fontId="25" fillId="2" borderId="15" xfId="2" applyNumberFormat="1" applyFont="1" applyFill="1" applyBorder="1" applyProtection="1">
      <protection locked="0"/>
    </xf>
    <xf numFmtId="178" fontId="51" fillId="2" borderId="24" xfId="2" applyNumberFormat="1" applyFont="1" applyFill="1" applyBorder="1" applyAlignment="1" applyProtection="1">
      <alignment wrapText="1"/>
    </xf>
    <xf numFmtId="176" fontId="45" fillId="12" borderId="0" xfId="96" applyNumberFormat="1" applyFont="1" applyFill="1" applyBorder="1" applyAlignment="1" applyProtection="1"/>
    <xf numFmtId="0" fontId="45" fillId="3" borderId="0" xfId="0" applyFont="1" applyFill="1" applyProtection="1">
      <protection locked="0"/>
    </xf>
    <xf numFmtId="176" fontId="45" fillId="3" borderId="0" xfId="96" applyNumberFormat="1" applyFont="1" applyFill="1" applyBorder="1" applyAlignment="1" applyProtection="1">
      <alignment horizontal="right" wrapText="1"/>
    </xf>
    <xf numFmtId="165" fontId="45" fillId="13" borderId="0" xfId="2" applyFont="1" applyFill="1" applyProtection="1">
      <protection locked="0"/>
    </xf>
    <xf numFmtId="0" fontId="18" fillId="2" borderId="0" xfId="93" applyFont="1" applyFill="1" applyProtection="1">
      <protection locked="0"/>
    </xf>
    <xf numFmtId="0" fontId="45" fillId="12" borderId="0" xfId="0" applyFont="1" applyFill="1" applyProtection="1">
      <protection locked="0"/>
    </xf>
    <xf numFmtId="0" fontId="25" fillId="13" borderId="0" xfId="0" applyFont="1" applyFill="1" applyProtection="1">
      <protection locked="0"/>
    </xf>
    <xf numFmtId="165" fontId="30" fillId="13" borderId="0" xfId="2" applyFont="1" applyFill="1" applyBorder="1" applyAlignment="1" applyProtection="1">
      <alignment horizontal="center"/>
      <protection locked="0"/>
    </xf>
    <xf numFmtId="177" fontId="37" fillId="2" borderId="0" xfId="0" applyNumberFormat="1" applyFont="1" applyFill="1" applyAlignment="1" applyProtection="1">
      <alignment horizontal="left"/>
      <protection locked="0"/>
    </xf>
    <xf numFmtId="176" fontId="51" fillId="2" borderId="15" xfId="2" applyNumberFormat="1" applyFont="1" applyFill="1" applyBorder="1" applyAlignment="1" applyProtection="1">
      <alignment horizontal="right" wrapText="1"/>
    </xf>
    <xf numFmtId="0" fontId="45" fillId="12" borderId="26" xfId="0" applyFont="1" applyFill="1" applyBorder="1" applyProtection="1">
      <protection locked="0"/>
    </xf>
    <xf numFmtId="176" fontId="45" fillId="12" borderId="26" xfId="96" applyNumberFormat="1" applyFont="1" applyFill="1" applyBorder="1" applyAlignment="1" applyProtection="1">
      <alignment horizontal="right" wrapText="1"/>
    </xf>
    <xf numFmtId="0" fontId="29" fillId="3" borderId="35" xfId="0" applyFont="1" applyFill="1" applyBorder="1" applyAlignment="1" applyProtection="1">
      <alignment horizontal="right"/>
      <protection locked="0"/>
    </xf>
    <xf numFmtId="0" fontId="27" fillId="3" borderId="7" xfId="0" applyFont="1" applyFill="1" applyBorder="1" applyProtection="1">
      <protection locked="0"/>
    </xf>
    <xf numFmtId="0" fontId="27" fillId="3" borderId="35" xfId="0" applyFont="1" applyFill="1" applyBorder="1" applyProtection="1">
      <protection locked="0"/>
    </xf>
    <xf numFmtId="0" fontId="29" fillId="3" borderId="7" xfId="0" applyFont="1" applyFill="1" applyBorder="1" applyProtection="1">
      <protection locked="0"/>
    </xf>
    <xf numFmtId="178" fontId="51" fillId="2" borderId="15" xfId="96" applyNumberFormat="1" applyFont="1" applyFill="1" applyBorder="1" applyAlignment="1" applyProtection="1">
      <alignment horizontal="right" wrapText="1"/>
    </xf>
    <xf numFmtId="178" fontId="45" fillId="12" borderId="2" xfId="2" applyNumberFormat="1" applyFont="1" applyFill="1" applyBorder="1" applyProtection="1">
      <protection locked="0"/>
    </xf>
    <xf numFmtId="165" fontId="45" fillId="12" borderId="2" xfId="2" applyFont="1" applyFill="1" applyBorder="1" applyProtection="1">
      <protection locked="0"/>
    </xf>
    <xf numFmtId="177" fontId="45" fillId="2" borderId="0" xfId="0" applyNumberFormat="1" applyFont="1" applyFill="1" applyAlignment="1" applyProtection="1">
      <alignment horizontal="left"/>
      <protection locked="0"/>
    </xf>
    <xf numFmtId="177" fontId="51" fillId="6" borderId="15" xfId="0" applyNumberFormat="1" applyFont="1" applyFill="1" applyBorder="1" applyAlignment="1" applyProtection="1">
      <alignment wrapText="1"/>
      <protection locked="0"/>
    </xf>
    <xf numFmtId="183" fontId="45" fillId="12" borderId="0" xfId="2" applyNumberFormat="1" applyFont="1" applyFill="1" applyBorder="1" applyAlignment="1" applyProtection="1">
      <alignment horizontal="right" wrapText="1"/>
    </xf>
    <xf numFmtId="177" fontId="45" fillId="12" borderId="0" xfId="0" applyNumberFormat="1" applyFont="1" applyFill="1" applyProtection="1">
      <protection locked="0"/>
    </xf>
    <xf numFmtId="0" fontId="37" fillId="6" borderId="0" xfId="0" applyFont="1" applyFill="1" applyAlignment="1" applyProtection="1">
      <alignment horizontal="center"/>
      <protection locked="0"/>
    </xf>
    <xf numFmtId="178" fontId="45" fillId="12" borderId="0" xfId="2" applyNumberFormat="1" applyFont="1" applyFill="1" applyBorder="1" applyAlignment="1" applyProtection="1">
      <alignment horizontal="right" wrapText="1"/>
    </xf>
    <xf numFmtId="177" fontId="27" fillId="6" borderId="0" xfId="0" applyNumberFormat="1" applyFont="1" applyFill="1" applyProtection="1">
      <protection locked="0"/>
    </xf>
    <xf numFmtId="0" fontId="50" fillId="8" borderId="0" xfId="0" applyFont="1" applyFill="1" applyAlignment="1" applyProtection="1">
      <alignment wrapText="1"/>
      <protection locked="0"/>
    </xf>
    <xf numFmtId="165" fontId="9" fillId="5" borderId="39" xfId="2" applyFont="1" applyFill="1" applyBorder="1" applyAlignment="1" applyProtection="1">
      <alignment wrapText="1"/>
      <protection locked="0"/>
    </xf>
    <xf numFmtId="165" fontId="51" fillId="6" borderId="15" xfId="2" applyFont="1" applyFill="1" applyBorder="1" applyAlignment="1" applyProtection="1">
      <alignment horizontal="right" wrapText="1"/>
      <protection locked="0"/>
    </xf>
    <xf numFmtId="178" fontId="51" fillId="6" borderId="15" xfId="2" applyNumberFormat="1" applyFont="1" applyFill="1" applyBorder="1" applyAlignment="1" applyProtection="1">
      <alignment horizontal="right" wrapText="1"/>
      <protection locked="0"/>
    </xf>
    <xf numFmtId="0" fontId="45" fillId="12" borderId="38" xfId="0" applyFont="1" applyFill="1" applyBorder="1" applyProtection="1">
      <protection locked="0"/>
    </xf>
    <xf numFmtId="0" fontId="9" fillId="13" borderId="0" xfId="0" applyFont="1" applyFill="1" applyProtection="1">
      <protection locked="0"/>
    </xf>
    <xf numFmtId="176" fontId="9" fillId="5" borderId="10" xfId="2" applyNumberFormat="1" applyFont="1" applyFill="1" applyBorder="1" applyAlignment="1" applyProtection="1">
      <alignment horizontal="right" wrapText="1"/>
    </xf>
    <xf numFmtId="0" fontId="9" fillId="5" borderId="0" xfId="0" applyFont="1" applyFill="1" applyProtection="1">
      <protection locked="0"/>
    </xf>
    <xf numFmtId="176" fontId="9" fillId="5" borderId="0" xfId="2" applyNumberFormat="1" applyFont="1" applyFill="1" applyBorder="1" applyAlignment="1" applyProtection="1">
      <alignment horizontal="right" wrapText="1"/>
    </xf>
    <xf numFmtId="176" fontId="45" fillId="12" borderId="3" xfId="96" applyNumberFormat="1" applyFont="1" applyFill="1" applyBorder="1" applyAlignment="1" applyProtection="1">
      <alignment horizontal="right" wrapText="1"/>
    </xf>
    <xf numFmtId="0" fontId="43" fillId="2" borderId="15" xfId="0" applyFont="1" applyFill="1" applyBorder="1" applyAlignment="1" applyProtection="1">
      <alignment horizontal="left" wrapText="1"/>
      <protection locked="0"/>
    </xf>
    <xf numFmtId="0" fontId="51" fillId="6" borderId="23" xfId="0" applyFont="1" applyFill="1" applyBorder="1" applyAlignment="1" applyProtection="1">
      <alignment wrapText="1"/>
      <protection locked="0"/>
    </xf>
    <xf numFmtId="0" fontId="51" fillId="2" borderId="24" xfId="0" applyFont="1" applyFill="1" applyBorder="1" applyAlignment="1" applyProtection="1">
      <alignment wrapText="1"/>
      <protection locked="0"/>
    </xf>
    <xf numFmtId="0" fontId="54" fillId="2" borderId="15" xfId="0" applyFont="1" applyFill="1" applyBorder="1" applyAlignment="1" applyProtection="1">
      <alignment horizontal="center" vertical="center"/>
      <protection locked="0"/>
    </xf>
    <xf numFmtId="0" fontId="54" fillId="2" borderId="3" xfId="0" applyFont="1" applyFill="1" applyBorder="1" applyAlignment="1" applyProtection="1">
      <alignment horizontal="center" vertical="center"/>
      <protection locked="0"/>
    </xf>
    <xf numFmtId="0" fontId="37" fillId="6" borderId="15" xfId="0" applyFont="1" applyFill="1" applyBorder="1" applyAlignment="1" applyProtection="1">
      <alignment horizontal="center" vertical="center"/>
      <protection locked="0"/>
    </xf>
    <xf numFmtId="0" fontId="54" fillId="2" borderId="0" xfId="0" applyFont="1" applyFill="1" applyAlignment="1" applyProtection="1">
      <alignment horizontal="center" vertical="center"/>
      <protection locked="0"/>
    </xf>
    <xf numFmtId="0" fontId="115" fillId="12" borderId="26" xfId="0" applyFont="1" applyFill="1" applyBorder="1" applyProtection="1">
      <protection locked="0"/>
    </xf>
    <xf numFmtId="0" fontId="54" fillId="6" borderId="17" xfId="0" applyFont="1" applyFill="1" applyBorder="1" applyAlignment="1" applyProtection="1">
      <alignment vertical="center" wrapText="1"/>
      <protection locked="0"/>
    </xf>
    <xf numFmtId="0" fontId="25" fillId="2" borderId="18" xfId="0" applyFont="1" applyFill="1" applyBorder="1" applyProtection="1">
      <protection locked="0"/>
    </xf>
    <xf numFmtId="0" fontId="60" fillId="6" borderId="0" xfId="0" applyFont="1" applyFill="1" applyAlignment="1">
      <alignment horizontal="left" vertical="top" wrapText="1"/>
    </xf>
    <xf numFmtId="0" fontId="58" fillId="6" borderId="0" xfId="0" applyFont="1" applyFill="1" applyAlignment="1">
      <alignment horizontal="left"/>
    </xf>
    <xf numFmtId="0" fontId="13" fillId="6" borderId="0" xfId="0" applyFont="1" applyFill="1" applyAlignment="1">
      <alignment horizontal="left" vertical="top" wrapText="1"/>
    </xf>
    <xf numFmtId="0" fontId="59" fillId="2" borderId="0" xfId="0" applyFont="1" applyFill="1" applyAlignment="1">
      <alignment horizontal="left"/>
    </xf>
    <xf numFmtId="0" fontId="60" fillId="2" borderId="0" xfId="0" applyFont="1" applyFill="1" applyAlignment="1">
      <alignment horizontal="left" wrapText="1"/>
    </xf>
    <xf numFmtId="0" fontId="11" fillId="2" borderId="0" xfId="0" applyFont="1" applyFill="1" applyAlignment="1">
      <alignment horizontal="left" wrapText="1"/>
    </xf>
    <xf numFmtId="0" fontId="13" fillId="6" borderId="0" xfId="94" applyFont="1" applyFill="1" applyAlignment="1">
      <alignment vertical="top" wrapText="1"/>
    </xf>
    <xf numFmtId="0" fontId="12" fillId="6" borderId="0" xfId="94" applyFont="1" applyFill="1" applyAlignment="1">
      <alignment horizontal="left" wrapText="1" indent="5"/>
    </xf>
    <xf numFmtId="0" fontId="13" fillId="6" borderId="0" xfId="0" applyFont="1" applyFill="1" applyAlignment="1">
      <alignment horizontal="center" vertical="top" wrapText="1"/>
    </xf>
    <xf numFmtId="0" fontId="17" fillId="6" borderId="0" xfId="93" applyFont="1" applyFill="1" applyAlignment="1" applyProtection="1">
      <alignment horizontal="center" vertical="center" wrapText="1"/>
      <protection locked="0"/>
    </xf>
    <xf numFmtId="0" fontId="53" fillId="6" borderId="0" xfId="0" applyFont="1" applyFill="1" applyAlignment="1" applyProtection="1">
      <alignment horizontal="center"/>
      <protection locked="0"/>
    </xf>
    <xf numFmtId="0" fontId="17" fillId="0" borderId="0" xfId="93" applyFont="1" applyAlignment="1" applyProtection="1">
      <alignment horizontal="center" vertical="center" wrapText="1"/>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50" fillId="8" borderId="30" xfId="0" applyFont="1" applyFill="1" applyBorder="1" applyAlignment="1" applyProtection="1">
      <alignment horizontal="center"/>
      <protection locked="0"/>
    </xf>
    <xf numFmtId="0" fontId="29" fillId="3" borderId="5" xfId="0" applyFont="1" applyFill="1" applyBorder="1" applyAlignment="1" applyProtection="1">
      <alignment horizontal="center"/>
      <protection locked="0"/>
    </xf>
    <xf numFmtId="0" fontId="29" fillId="3" borderId="6" xfId="0" applyFont="1" applyFill="1" applyBorder="1" applyAlignment="1" applyProtection="1">
      <alignment horizontal="center"/>
      <protection locked="0"/>
    </xf>
    <xf numFmtId="0" fontId="40" fillId="1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29" fillId="3" borderId="0" xfId="0" applyFont="1" applyFill="1" applyAlignment="1" applyProtection="1">
      <alignment horizontal="center"/>
      <protection locked="0"/>
    </xf>
    <xf numFmtId="0" fontId="44" fillId="6" borderId="0" xfId="0" applyFont="1" applyFill="1" applyAlignment="1" applyProtection="1">
      <alignment horizontal="left"/>
      <protection locked="0"/>
    </xf>
    <xf numFmtId="177" fontId="50" fillId="2" borderId="0" xfId="0" applyNumberFormat="1" applyFont="1" applyFill="1" applyAlignment="1" applyProtection="1">
      <alignment horizontal="left"/>
      <protection locked="0"/>
    </xf>
    <xf numFmtId="0" fontId="50" fillId="2" borderId="0" xfId="0" applyFont="1" applyFill="1" applyAlignment="1" applyProtection="1">
      <alignment horizontal="left"/>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7" fillId="3" borderId="31"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37" fillId="8" borderId="30" xfId="0" applyFont="1" applyFill="1" applyBorder="1" applyAlignment="1" applyProtection="1">
      <alignment horizontal="center"/>
      <protection locked="0"/>
    </xf>
    <xf numFmtId="0" fontId="29" fillId="3" borderId="31" xfId="0" applyFont="1" applyFill="1" applyBorder="1" applyAlignment="1" applyProtection="1">
      <alignment horizontal="center"/>
      <protection locked="0"/>
    </xf>
    <xf numFmtId="0" fontId="29" fillId="3" borderId="13" xfId="0" applyFont="1" applyFill="1" applyBorder="1" applyAlignment="1" applyProtection="1">
      <alignment horizontal="center"/>
      <protection locked="0"/>
    </xf>
    <xf numFmtId="0" fontId="69" fillId="6" borderId="0" xfId="43" applyFont="1" applyFill="1" applyAlignment="1" applyProtection="1">
      <alignment horizontal="left" vertical="top" wrapText="1"/>
      <protection locked="0"/>
    </xf>
    <xf numFmtId="0" fontId="70" fillId="6" borderId="0" xfId="43" applyFont="1" applyFill="1" applyAlignment="1" applyProtection="1">
      <alignment horizontal="left" vertical="top" wrapText="1"/>
      <protection locked="0"/>
    </xf>
    <xf numFmtId="0" fontId="97" fillId="6" borderId="0" xfId="93" applyFont="1" applyFill="1" applyAlignment="1" applyProtection="1">
      <alignment horizontal="center" vertical="center" wrapText="1"/>
      <protection locked="0"/>
    </xf>
    <xf numFmtId="0" fontId="40" fillId="2" borderId="0" xfId="0" applyFont="1" applyFill="1" applyAlignment="1" applyProtection="1">
      <alignment horizontal="left"/>
      <protection locked="0"/>
    </xf>
    <xf numFmtId="0" fontId="62" fillId="2" borderId="0" xfId="0" applyFont="1" applyFill="1" applyAlignment="1" applyProtection="1">
      <alignment horizontal="left"/>
      <protection locked="0"/>
    </xf>
    <xf numFmtId="177" fontId="50" fillId="6" borderId="0" xfId="0" applyNumberFormat="1" applyFont="1" applyFill="1" applyAlignment="1" applyProtection="1">
      <alignment horizontal="left"/>
      <protection locked="0"/>
    </xf>
    <xf numFmtId="0" fontId="50" fillId="6" borderId="0" xfId="0" applyFont="1" applyFill="1" applyAlignment="1" applyProtection="1">
      <alignment horizontal="left"/>
      <protection locked="0"/>
    </xf>
    <xf numFmtId="0" fontId="37" fillId="2" borderId="29" xfId="0" applyFont="1" applyFill="1" applyBorder="1" applyAlignment="1" applyProtection="1">
      <alignment horizontal="center" vertical="center" wrapText="1"/>
      <protection locked="0"/>
    </xf>
    <xf numFmtId="0" fontId="50" fillId="8" borderId="30" xfId="0" applyFont="1" applyFill="1" applyBorder="1" applyAlignment="1">
      <alignment horizontal="center"/>
    </xf>
    <xf numFmtId="0" fontId="17" fillId="6" borderId="0" xfId="93" applyFont="1" applyFill="1" applyAlignment="1">
      <alignment horizontal="center" vertical="center" wrapText="1"/>
    </xf>
    <xf numFmtId="0" fontId="53" fillId="2" borderId="0" xfId="0" applyFont="1" applyFill="1" applyAlignment="1">
      <alignment horizontal="center"/>
    </xf>
    <xf numFmtId="0" fontId="40" fillId="3" borderId="5" xfId="0" applyFont="1" applyFill="1" applyBorder="1" applyAlignment="1">
      <alignment horizontal="center"/>
    </xf>
    <xf numFmtId="0" fontId="40" fillId="3" borderId="0" xfId="0" applyFont="1" applyFill="1" applyAlignment="1">
      <alignment horizontal="center"/>
    </xf>
    <xf numFmtId="0" fontId="40" fillId="3" borderId="6" xfId="0" applyFont="1" applyFill="1" applyBorder="1" applyAlignment="1">
      <alignment horizontal="center"/>
    </xf>
    <xf numFmtId="0" fontId="57" fillId="3" borderId="32" xfId="0" applyFont="1" applyFill="1" applyBorder="1" applyAlignment="1">
      <alignment horizontal="center"/>
    </xf>
    <xf numFmtId="0" fontId="57" fillId="3" borderId="33" xfId="0" applyFont="1" applyFill="1" applyBorder="1" applyAlignment="1">
      <alignment horizontal="center"/>
    </xf>
    <xf numFmtId="0" fontId="57" fillId="3" borderId="34" xfId="0" applyFont="1" applyFill="1" applyBorder="1" applyAlignment="1">
      <alignment horizontal="center"/>
    </xf>
    <xf numFmtId="0" fontId="40" fillId="3" borderId="0" xfId="0" applyFont="1" applyFill="1" applyAlignment="1" applyProtection="1">
      <alignment horizontal="center"/>
      <protection locked="0"/>
    </xf>
    <xf numFmtId="0" fontId="57" fillId="3" borderId="0" xfId="0" applyFont="1" applyFill="1" applyAlignment="1" applyProtection="1">
      <alignment horizontal="center"/>
      <protection locked="0"/>
    </xf>
    <xf numFmtId="0" fontId="37" fillId="2" borderId="29" xfId="48" applyFont="1" applyFill="1" applyBorder="1" applyAlignment="1" applyProtection="1">
      <alignment horizontal="center"/>
      <protection locked="0"/>
    </xf>
    <xf numFmtId="0" fontId="96" fillId="11" borderId="42" xfId="0" applyFont="1" applyFill="1" applyBorder="1" applyAlignment="1" applyProtection="1">
      <alignment horizontal="center" vertical="center" wrapText="1"/>
      <protection locked="0"/>
    </xf>
    <xf numFmtId="0" fontId="96" fillId="11" borderId="40" xfId="0" applyFont="1" applyFill="1" applyBorder="1" applyAlignment="1" applyProtection="1">
      <alignment horizontal="center" vertical="center" wrapText="1"/>
      <protection locked="0"/>
    </xf>
    <xf numFmtId="0" fontId="65" fillId="2" borderId="0" xfId="93" applyFont="1" applyFill="1" applyAlignment="1" applyProtection="1">
      <alignment horizontal="right"/>
      <protection locked="0"/>
    </xf>
    <xf numFmtId="0" fontId="53" fillId="6" borderId="0" xfId="0" applyFont="1" applyFill="1" applyAlignment="1" applyProtection="1">
      <alignment horizontal="center" wrapText="1"/>
      <protection locked="0"/>
    </xf>
    <xf numFmtId="184" fontId="106" fillId="11" borderId="43" xfId="0" applyNumberFormat="1" applyFont="1" applyFill="1" applyBorder="1" applyAlignment="1" applyProtection="1">
      <alignment horizontal="center" wrapText="1"/>
      <protection locked="0"/>
    </xf>
    <xf numFmtId="184" fontId="106" fillId="11" borderId="44" xfId="0" applyNumberFormat="1" applyFont="1" applyFill="1" applyBorder="1" applyAlignment="1" applyProtection="1">
      <alignment horizontal="center" wrapText="1"/>
      <protection locked="0"/>
    </xf>
    <xf numFmtId="184" fontId="106" fillId="11" borderId="45" xfId="0" applyNumberFormat="1" applyFont="1" applyFill="1" applyBorder="1" applyAlignment="1" applyProtection="1">
      <alignment horizontal="center" wrapText="1"/>
      <protection locked="0"/>
    </xf>
    <xf numFmtId="0" fontId="29" fillId="3" borderId="0" xfId="0" applyFont="1" applyFill="1" applyAlignment="1">
      <alignment horizontal="center"/>
    </xf>
    <xf numFmtId="0" fontId="27" fillId="3" borderId="0" xfId="0" applyFont="1" applyFill="1" applyAlignment="1">
      <alignment horizontal="center"/>
    </xf>
    <xf numFmtId="0" fontId="39" fillId="4" borderId="0" xfId="93" applyFont="1" applyFill="1" applyAlignment="1">
      <alignment horizontal="left" vertical="center" wrapText="1"/>
    </xf>
    <xf numFmtId="0" fontId="38" fillId="3" borderId="0" xfId="0" applyFont="1" applyFill="1" applyAlignment="1">
      <alignment horizontal="left"/>
    </xf>
    <xf numFmtId="0" fontId="28" fillId="3" borderId="0" xfId="0" applyFont="1" applyFill="1" applyAlignment="1">
      <alignment horizontal="center"/>
    </xf>
    <xf numFmtId="0" fontId="37" fillId="3" borderId="31" xfId="0" applyFont="1" applyFill="1" applyBorder="1" applyAlignment="1" applyProtection="1">
      <alignment horizontal="center"/>
      <protection locked="0"/>
    </xf>
    <xf numFmtId="0" fontId="17" fillId="6" borderId="0" xfId="93" applyFont="1" applyFill="1" applyAlignment="1" applyProtection="1">
      <alignment horizontal="center" vertical="center"/>
      <protection locked="0"/>
    </xf>
    <xf numFmtId="0" fontId="34" fillId="6" borderId="0" xfId="0" applyFont="1" applyFill="1" applyAlignment="1" applyProtection="1">
      <alignment horizontal="left" wrapText="1"/>
      <protection locked="0"/>
    </xf>
    <xf numFmtId="0" fontId="50" fillId="8" borderId="30" xfId="0" applyFont="1" applyFill="1" applyBorder="1" applyAlignment="1" applyProtection="1">
      <alignment horizontal="center" wrapText="1"/>
      <protection locked="0"/>
    </xf>
    <xf numFmtId="0" fontId="27" fillId="6" borderId="0" xfId="0" applyFont="1" applyFill="1" applyAlignment="1" applyProtection="1">
      <alignment horizontal="center"/>
      <protection locked="0"/>
    </xf>
    <xf numFmtId="0" fontId="50" fillId="8" borderId="0" xfId="0" applyFont="1" applyFill="1" applyAlignment="1" applyProtection="1">
      <alignment horizontal="center" wrapText="1"/>
      <protection locked="0"/>
    </xf>
    <xf numFmtId="0" fontId="27" fillId="6" borderId="0" xfId="0" applyFont="1" applyFill="1" applyAlignment="1" applyProtection="1">
      <alignment horizontal="right"/>
      <protection locked="0"/>
    </xf>
    <xf numFmtId="167" fontId="9" fillId="5" borderId="27" xfId="2" applyNumberFormat="1" applyFont="1" applyFill="1" applyBorder="1" applyAlignment="1" applyProtection="1">
      <alignment horizontal="right" wrapText="1"/>
      <protection locked="0"/>
    </xf>
    <xf numFmtId="0" fontId="98" fillId="2" borderId="0" xfId="0" applyFont="1" applyFill="1" applyAlignment="1" applyProtection="1">
      <alignment horizontal="left" wrapText="1"/>
      <protection locked="0"/>
    </xf>
    <xf numFmtId="0" fontId="100" fillId="2" borderId="0" xfId="0" applyFont="1" applyFill="1" applyAlignment="1" applyProtection="1">
      <alignment horizontal="left" wrapText="1"/>
      <protection locked="0"/>
    </xf>
    <xf numFmtId="0" fontId="107" fillId="6" borderId="0" xfId="48" applyFont="1" applyFill="1" applyAlignment="1">
      <alignment horizontal="left" wrapText="1"/>
    </xf>
    <xf numFmtId="0" fontId="108" fillId="6" borderId="0" xfId="48" applyFont="1" applyFill="1" applyAlignment="1">
      <alignment horizontal="left" wrapText="1"/>
    </xf>
    <xf numFmtId="0" fontId="50" fillId="8" borderId="17" xfId="0" applyFont="1" applyFill="1" applyBorder="1" applyAlignment="1" applyProtection="1">
      <alignment horizontal="center" wrapText="1"/>
      <protection locked="0"/>
    </xf>
    <xf numFmtId="0" fontId="68" fillId="2" borderId="0" xfId="93" applyFont="1" applyFill="1" applyAlignment="1" applyProtection="1">
      <alignment horizontal="center" vertical="center" wrapText="1"/>
      <protection locked="0"/>
    </xf>
    <xf numFmtId="0" fontId="40" fillId="0" borderId="0" xfId="0" applyFont="1" applyAlignment="1">
      <alignment horizontal="left" wrapText="1"/>
    </xf>
    <xf numFmtId="0" fontId="123" fillId="6" borderId="0" xfId="0" applyFont="1" applyFill="1" applyAlignment="1">
      <alignment horizontal="left" vertical="top" wrapText="1"/>
    </xf>
    <xf numFmtId="0" fontId="25" fillId="6" borderId="0" xfId="0" applyFont="1" applyFill="1" applyAlignment="1">
      <alignment horizontal="left" vertical="top" wrapText="1"/>
    </xf>
    <xf numFmtId="0" fontId="124" fillId="6" borderId="0" xfId="0" applyFont="1" applyFill="1" applyAlignment="1">
      <alignment horizontal="left" vertical="top" wrapText="1"/>
    </xf>
    <xf numFmtId="0" fontId="25" fillId="6" borderId="0" xfId="0" applyFont="1" applyFill="1" applyAlignment="1">
      <alignment horizontal="left" wrapText="1"/>
    </xf>
    <xf numFmtId="0" fontId="122" fillId="6" borderId="0" xfId="0" applyFont="1" applyFill="1" applyAlignment="1">
      <alignment horizontal="left" vertical="top" wrapText="1"/>
    </xf>
    <xf numFmtId="0" fontId="124" fillId="6" borderId="0" xfId="0" applyFont="1" applyFill="1" applyAlignment="1">
      <alignment horizontal="left" wrapText="1"/>
    </xf>
  </cellXfs>
  <cellStyles count="674">
    <cellStyle name="Attribute" xfId="1" xr:uid="{00000000-0005-0000-0000-000000000000}"/>
    <cellStyle name="Comma" xfId="2" builtinId="3"/>
    <cellStyle name="Comma [0] 2" xfId="145" xr:uid="{00000000-0005-0000-0000-000002000000}"/>
    <cellStyle name="Comma 10" xfId="3" xr:uid="{00000000-0005-0000-0000-000003000000}"/>
    <cellStyle name="Comma 10 2" xfId="4" xr:uid="{00000000-0005-0000-0000-000004000000}"/>
    <cellStyle name="Comma 10 3" xfId="5" xr:uid="{00000000-0005-0000-0000-000005000000}"/>
    <cellStyle name="Comma 11" xfId="6" xr:uid="{00000000-0005-0000-0000-000006000000}"/>
    <cellStyle name="Comma 11 2" xfId="7" xr:uid="{00000000-0005-0000-0000-000007000000}"/>
    <cellStyle name="Comma 11 3" xfId="8" xr:uid="{00000000-0005-0000-0000-000008000000}"/>
    <cellStyle name="Comma 12" xfId="9" xr:uid="{00000000-0005-0000-0000-000009000000}"/>
    <cellStyle name="Comma 12 2" xfId="10" xr:uid="{00000000-0005-0000-0000-00000A000000}"/>
    <cellStyle name="Comma 12 3" xfId="11" xr:uid="{00000000-0005-0000-0000-00000B000000}"/>
    <cellStyle name="Comma 13" xfId="12" xr:uid="{00000000-0005-0000-0000-00000C000000}"/>
    <cellStyle name="Comma 13 2" xfId="13" xr:uid="{00000000-0005-0000-0000-00000D000000}"/>
    <cellStyle name="Comma 13 3" xfId="14" xr:uid="{00000000-0005-0000-0000-00000E000000}"/>
    <cellStyle name="Comma 14" xfId="15" xr:uid="{00000000-0005-0000-0000-00000F000000}"/>
    <cellStyle name="Comma 14 2" xfId="16" xr:uid="{00000000-0005-0000-0000-000010000000}"/>
    <cellStyle name="Comma 14 3" xfId="17" xr:uid="{00000000-0005-0000-0000-000011000000}"/>
    <cellStyle name="Comma 15" xfId="18" xr:uid="{00000000-0005-0000-0000-000012000000}"/>
    <cellStyle name="Comma 15 2" xfId="19" xr:uid="{00000000-0005-0000-0000-000013000000}"/>
    <cellStyle name="Comma 15 3" xfId="20" xr:uid="{00000000-0005-0000-0000-000014000000}"/>
    <cellStyle name="Comma 16" xfId="21" xr:uid="{00000000-0005-0000-0000-000015000000}"/>
    <cellStyle name="Comma 16 2" xfId="104" xr:uid="{00000000-0005-0000-0000-000016000000}"/>
    <cellStyle name="Comma 16 3" xfId="156" xr:uid="{00000000-0005-0000-0000-000017000000}"/>
    <cellStyle name="Comma 16 3 2" xfId="229" xr:uid="{00000000-0005-0000-0000-000018000000}"/>
    <cellStyle name="Comma 16 3 2 2" xfId="311" xr:uid="{00000000-0005-0000-0000-000019000000}"/>
    <cellStyle name="Comma 16 3 2 2 2" xfId="489" xr:uid="{75D1EF52-1CC7-47CC-958E-27684F809C96}"/>
    <cellStyle name="Comma 16 3 2 3" xfId="408" xr:uid="{B6CCFB78-E319-4224-B8E5-06D669FA2C1B}"/>
    <cellStyle name="Comma 16 3 2 4" xfId="580" xr:uid="{572A973E-864D-41A4-AD8D-E385118FA459}"/>
    <cellStyle name="Comma 16 3 3" xfId="267" xr:uid="{00000000-0005-0000-0000-00001A000000}"/>
    <cellStyle name="Comma 16 3 3 2" xfId="445" xr:uid="{F01EDAC3-7225-4FA8-9D3E-4A8351EE0D9D}"/>
    <cellStyle name="Comma 16 3 3 3" xfId="639" xr:uid="{6DCBC952-A7C7-4BB0-A18E-23DD7DA7A1C3}"/>
    <cellStyle name="Comma 16 3 4" xfId="364" xr:uid="{628D609C-F0E1-482F-A106-1AD11415062B}"/>
    <cellStyle name="Comma 16 3 5" xfId="526" xr:uid="{BFB0B712-C4E7-4BEA-ACAB-2F679FFD4101}"/>
    <cellStyle name="Comma 17" xfId="129" xr:uid="{00000000-0005-0000-0000-00001B000000}"/>
    <cellStyle name="Comma 17 2" xfId="157" xr:uid="{00000000-0005-0000-0000-00001C000000}"/>
    <cellStyle name="Comma 17 3" xfId="178" xr:uid="{00000000-0005-0000-0000-00001D000000}"/>
    <cellStyle name="Comma 17 4" xfId="204" xr:uid="{00000000-0005-0000-0000-00001E000000}"/>
    <cellStyle name="Comma 17 4 2" xfId="293" xr:uid="{00000000-0005-0000-0000-00001F000000}"/>
    <cellStyle name="Comma 17 4 2 2" xfId="471" xr:uid="{55DFA951-249F-4064-B193-2521C19F5EC3}"/>
    <cellStyle name="Comma 17 4 3" xfId="390" xr:uid="{2C9BEFC6-2C30-4738-9E1E-D1EAE47ABEC0}"/>
    <cellStyle name="Comma 17 4 4" xfId="562" xr:uid="{58BD8835-01E9-49F9-90BB-D5CF7DDB4E42}"/>
    <cellStyle name="Comma 17 5" xfId="249" xr:uid="{00000000-0005-0000-0000-000020000000}"/>
    <cellStyle name="Comma 17 5 2" xfId="427" xr:uid="{A4F0FA71-BF61-475A-B27E-23DEA3F8DF8C}"/>
    <cellStyle name="Comma 17 5 3" xfId="621" xr:uid="{7F97C55F-E824-48DE-83C7-403024F9CC56}"/>
    <cellStyle name="Comma 17 6" xfId="346" xr:uid="{F65DA06C-0BC8-42AD-B2F3-F4E1F5B7D195}"/>
    <cellStyle name="Comma 17 7" xfId="508" xr:uid="{557D8FD3-8FD1-4C7B-B00A-D7B4E7F88E93}"/>
    <cellStyle name="Comma 18" xfId="22" xr:uid="{00000000-0005-0000-0000-000021000000}"/>
    <cellStyle name="Comma 19" xfId="141" xr:uid="{00000000-0005-0000-0000-000022000000}"/>
    <cellStyle name="Comma 19 2" xfId="216" xr:uid="{00000000-0005-0000-0000-000023000000}"/>
    <cellStyle name="Comma 2" xfId="23" xr:uid="{00000000-0005-0000-0000-000024000000}"/>
    <cellStyle name="Comma 2 2" xfId="24" xr:uid="{00000000-0005-0000-0000-000025000000}"/>
    <cellStyle name="Comma 2 2 2" xfId="159" xr:uid="{00000000-0005-0000-0000-000026000000}"/>
    <cellStyle name="Comma 2 3" xfId="25" xr:uid="{00000000-0005-0000-0000-000027000000}"/>
    <cellStyle name="Comma 2 4" xfId="158" xr:uid="{00000000-0005-0000-0000-000028000000}"/>
    <cellStyle name="Comma 2 4 2" xfId="618" xr:uid="{47F11731-061C-4727-9080-4830E1126C6C}"/>
    <cellStyle name="Comma 20" xfId="143" xr:uid="{00000000-0005-0000-0000-000029000000}"/>
    <cellStyle name="Comma 20 2" xfId="218" xr:uid="{00000000-0005-0000-0000-00002A000000}"/>
    <cellStyle name="Comma 21" xfId="155" xr:uid="{00000000-0005-0000-0000-00002B000000}"/>
    <cellStyle name="Comma 22" xfId="176" xr:uid="{00000000-0005-0000-0000-00002C000000}"/>
    <cellStyle name="Comma 22 2" xfId="233" xr:uid="{00000000-0005-0000-0000-00002D000000}"/>
    <cellStyle name="Comma 22 2 2" xfId="315" xr:uid="{00000000-0005-0000-0000-00002E000000}"/>
    <cellStyle name="Comma 22 2 2 2" xfId="493" xr:uid="{6DE30F4A-32AD-4F18-88F3-1FF036058F42}"/>
    <cellStyle name="Comma 22 2 3" xfId="412" xr:uid="{6630B5E4-54B2-4982-9F42-5A2B61F926EC}"/>
    <cellStyle name="Comma 22 2 4" xfId="584" xr:uid="{031E2193-61C3-412A-9A49-466AF3E86498}"/>
    <cellStyle name="Comma 22 3" xfId="271" xr:uid="{00000000-0005-0000-0000-00002F000000}"/>
    <cellStyle name="Comma 22 3 2" xfId="449" xr:uid="{C4B6977A-94D5-4DE7-9034-9919E623439A}"/>
    <cellStyle name="Comma 22 3 3" xfId="643" xr:uid="{2FDCA919-B18E-4348-9A08-E3B6DBBDFA93}"/>
    <cellStyle name="Comma 22 4" xfId="368" xr:uid="{99C69032-40E3-4B1C-9BE1-19ECD56C2E7F}"/>
    <cellStyle name="Comma 22 5" xfId="530" xr:uid="{308F42F1-A780-46BA-83B1-61910057AC2D}"/>
    <cellStyle name="Comma 23" xfId="184" xr:uid="{00000000-0005-0000-0000-000030000000}"/>
    <cellStyle name="Comma 23 2" xfId="238" xr:uid="{00000000-0005-0000-0000-000031000000}"/>
    <cellStyle name="Comma 23 2 2" xfId="320" xr:uid="{00000000-0005-0000-0000-000032000000}"/>
    <cellStyle name="Comma 23 2 2 2" xfId="498" xr:uid="{92EBC710-30CD-4A60-9736-1E2061F61632}"/>
    <cellStyle name="Comma 23 2 3" xfId="417" xr:uid="{7F752127-47FB-4FEC-B939-581C16DAD863}"/>
    <cellStyle name="Comma 23 2 4" xfId="589" xr:uid="{821E8077-605E-4B19-8993-3732E6031758}"/>
    <cellStyle name="Comma 23 3" xfId="276" xr:uid="{00000000-0005-0000-0000-000033000000}"/>
    <cellStyle name="Comma 23 3 2" xfId="454" xr:uid="{C7528569-03D3-45B8-A51D-8CCAC5BADEED}"/>
    <cellStyle name="Comma 23 3 3" xfId="648" xr:uid="{31D2AFB7-D13F-4AA3-99E5-44914340FFC7}"/>
    <cellStyle name="Comma 23 4" xfId="373" xr:uid="{4E8D6025-B980-47AD-8554-4C0E77ABDEB2}"/>
    <cellStyle name="Comma 23 5" xfId="535" xr:uid="{F14C4FFA-0CBD-4C6E-AED9-6E6FC6BBC632}"/>
    <cellStyle name="Comma 24" xfId="191" xr:uid="{00000000-0005-0000-0000-000034000000}"/>
    <cellStyle name="Comma 24 2" xfId="282" xr:uid="{00000000-0005-0000-0000-000035000000}"/>
    <cellStyle name="Comma 24 2 2" xfId="460" xr:uid="{9AEE2468-0670-4C42-9891-52B1B226D3EC}"/>
    <cellStyle name="Comma 24 2 3" xfId="595" xr:uid="{BC7BA6EE-02FB-4B9D-AB5D-8C3D3A9002B6}"/>
    <cellStyle name="Comma 24 3" xfId="379" xr:uid="{1D6CD418-1C22-4960-9E7E-5ADAAD3087B7}"/>
    <cellStyle name="Comma 24 3 2" xfId="654" xr:uid="{0A59B84B-C583-4B2E-9BF2-172A99BDF01D}"/>
    <cellStyle name="Comma 24 4" xfId="541" xr:uid="{ED465D8A-9EAF-4879-9892-2B39147E7262}"/>
    <cellStyle name="Comma 25" xfId="196" xr:uid="{00000000-0005-0000-0000-000036000000}"/>
    <cellStyle name="Comma 25 2" xfId="287" xr:uid="{00000000-0005-0000-0000-000037000000}"/>
    <cellStyle name="Comma 25 2 2" xfId="465" xr:uid="{A23D1603-96EF-4002-BBFE-2E17A138087F}"/>
    <cellStyle name="Comma 25 2 3" xfId="600" xr:uid="{F7D77DD0-E03D-4C08-AE8D-0A1FA969E3EA}"/>
    <cellStyle name="Comma 25 3" xfId="384" xr:uid="{D9D1883F-6E57-4E35-B706-19C583360A8A}"/>
    <cellStyle name="Comma 25 3 2" xfId="659" xr:uid="{F0D96AD9-4A44-4C70-9829-40826F865787}"/>
    <cellStyle name="Comma 25 4" xfId="546" xr:uid="{FFEFD01B-2EDD-4F44-BB1E-3C8838F1DE87}"/>
    <cellStyle name="Comma 26" xfId="201" xr:uid="{00000000-0005-0000-0000-000038000000}"/>
    <cellStyle name="Comma 26 2" xfId="292" xr:uid="{00000000-0005-0000-0000-000039000000}"/>
    <cellStyle name="Comma 26 2 2" xfId="470" xr:uid="{56FFA9CC-ACD0-4147-A707-2F8AF6061D87}"/>
    <cellStyle name="Comma 26 2 3" xfId="605" xr:uid="{E547F32D-97E8-4C80-AE02-A731F361FEAD}"/>
    <cellStyle name="Comma 26 3" xfId="389" xr:uid="{25B399F7-3A2B-4393-BFCB-3A33667FCDAC}"/>
    <cellStyle name="Comma 26 3 2" xfId="664" xr:uid="{4FEF002A-27F1-42EB-B5B8-48FEB76773A2}"/>
    <cellStyle name="Comma 26 4" xfId="551" xr:uid="{D59C0B8A-5863-42AF-B089-2174C6FDA030}"/>
    <cellStyle name="Comma 27" xfId="244" xr:uid="{00000000-0005-0000-0000-00003A000000}"/>
    <cellStyle name="Comma 27 2" xfId="325" xr:uid="{00000000-0005-0000-0000-00003B000000}"/>
    <cellStyle name="Comma 27 2 2" xfId="503" xr:uid="{8F985484-CF69-4BE9-9661-5FF04EFAD5D1}"/>
    <cellStyle name="Comma 27 3" xfId="422" xr:uid="{7801CD73-C645-4198-A7F5-B5E148DE47C0}"/>
    <cellStyle name="Comma 27 4" xfId="560" xr:uid="{4C815478-45A7-411E-9D77-9DFCC46E8E07}"/>
    <cellStyle name="Comma 28" xfId="245" xr:uid="{00000000-0005-0000-0000-00003C000000}"/>
    <cellStyle name="Comma 28 2" xfId="326" xr:uid="{00000000-0005-0000-0000-00003D000000}"/>
    <cellStyle name="Comma 28 2 2" xfId="504" xr:uid="{0A62A584-321D-44EE-BBAF-608A457123DC}"/>
    <cellStyle name="Comma 28 3" xfId="423" xr:uid="{669FA382-79D4-4772-BBD2-A06D2D33B2EB}"/>
    <cellStyle name="Comma 28 4" xfId="561" xr:uid="{5107E3CB-1561-45C6-8A8D-E04216D204BD}"/>
    <cellStyle name="Comma 29" xfId="246" xr:uid="{00000000-0005-0000-0000-00003E000000}"/>
    <cellStyle name="Comma 29 2" xfId="327" xr:uid="{00000000-0005-0000-0000-00003F000000}"/>
    <cellStyle name="Comma 29 2 2" xfId="505" xr:uid="{BF09637A-9FEC-4F70-98EF-AAA6FA4EA1DF}"/>
    <cellStyle name="Comma 29 3" xfId="424" xr:uid="{CE034835-5275-446A-AF8E-7CB1CBA96618}"/>
    <cellStyle name="Comma 29 4" xfId="607" xr:uid="{617AD892-1244-44C3-9BD8-ED80A4E217B5}"/>
    <cellStyle name="Comma 3" xfId="26" xr:uid="{00000000-0005-0000-0000-000040000000}"/>
    <cellStyle name="Comma 3 2" xfId="27" xr:uid="{00000000-0005-0000-0000-000041000000}"/>
    <cellStyle name="Comma 3 2 2" xfId="161" xr:uid="{00000000-0005-0000-0000-000042000000}"/>
    <cellStyle name="Comma 3 3" xfId="28" xr:uid="{00000000-0005-0000-0000-000043000000}"/>
    <cellStyle name="Comma 3 4" xfId="160" xr:uid="{00000000-0005-0000-0000-000044000000}"/>
    <cellStyle name="Comma 30" xfId="247" xr:uid="{00000000-0005-0000-0000-000045000000}"/>
    <cellStyle name="Comma 30 2" xfId="328" xr:uid="{00000000-0005-0000-0000-000046000000}"/>
    <cellStyle name="Comma 30 2 2" xfId="506" xr:uid="{0A5A500C-FE7F-4CF1-8B18-EF04142FAFE7}"/>
    <cellStyle name="Comma 30 3" xfId="425" xr:uid="{480F323F-8468-49CD-A683-381CAEC90205}"/>
    <cellStyle name="Comma 30 4" xfId="613" xr:uid="{E366F2F9-B2EB-455F-BF0B-D02603295C30}"/>
    <cellStyle name="Comma 31" xfId="248" xr:uid="{00000000-0005-0000-0000-000047000000}"/>
    <cellStyle name="Comma 31 2" xfId="329" xr:uid="{00000000-0005-0000-0000-000048000000}"/>
    <cellStyle name="Comma 31 2 2" xfId="507" xr:uid="{4482AD82-0EC2-4FEF-9AC4-EA64CBFDD060}"/>
    <cellStyle name="Comma 31 3" xfId="426" xr:uid="{B6C05377-8201-4B38-A9A8-16A81FDA4CB1}"/>
    <cellStyle name="Comma 31 4" xfId="620" xr:uid="{DDA0080E-9CC6-44F6-93D8-7066BB07347C}"/>
    <cellStyle name="Comma 32" xfId="612" xr:uid="{6E6DAC16-09FD-4C69-8FF8-B4FD71B610CD}"/>
    <cellStyle name="Comma 4" xfId="29" xr:uid="{00000000-0005-0000-0000-000049000000}"/>
    <cellStyle name="Comma 4 2" xfId="30" xr:uid="{00000000-0005-0000-0000-00004A000000}"/>
    <cellStyle name="Comma 4 3" xfId="31" xr:uid="{00000000-0005-0000-0000-00004B000000}"/>
    <cellStyle name="Comma 5" xfId="32" xr:uid="{00000000-0005-0000-0000-00004C000000}"/>
    <cellStyle name="Comma 6" xfId="33" xr:uid="{00000000-0005-0000-0000-00004D000000}"/>
    <cellStyle name="Comma 6 2" xfId="34" xr:uid="{00000000-0005-0000-0000-00004E000000}"/>
    <cellStyle name="Comma 6 3" xfId="35" xr:uid="{00000000-0005-0000-0000-00004F000000}"/>
    <cellStyle name="Comma 7" xfId="36" xr:uid="{00000000-0005-0000-0000-000050000000}"/>
    <cellStyle name="Comma 7 2" xfId="37" xr:uid="{00000000-0005-0000-0000-000051000000}"/>
    <cellStyle name="Comma 7 3" xfId="38" xr:uid="{00000000-0005-0000-0000-000052000000}"/>
    <cellStyle name="Comma 8" xfId="39" xr:uid="{00000000-0005-0000-0000-000053000000}"/>
    <cellStyle name="Comma 8 2" xfId="105" xr:uid="{00000000-0005-0000-0000-000054000000}"/>
    <cellStyle name="Comma 8 3" xfId="162" xr:uid="{00000000-0005-0000-0000-000055000000}"/>
    <cellStyle name="Comma 9" xfId="40" xr:uid="{00000000-0005-0000-0000-000056000000}"/>
    <cellStyle name="Comma 9 2" xfId="41" xr:uid="{00000000-0005-0000-0000-000057000000}"/>
    <cellStyle name="Comma 9 3" xfId="42" xr:uid="{00000000-0005-0000-0000-000058000000}"/>
    <cellStyle name="Hyperlink" xfId="43" builtinId="8"/>
    <cellStyle name="Hyperlink 2" xfId="164" xr:uid="{00000000-0005-0000-0000-00005A000000}"/>
    <cellStyle name="Hyperlink 3" xfId="163" xr:uid="{00000000-0005-0000-0000-00005B000000}"/>
    <cellStyle name="Normal" xfId="0" builtinId="0"/>
    <cellStyle name="Normal 10" xfId="44" xr:uid="{00000000-0005-0000-0000-00005D000000}"/>
    <cellStyle name="Normal 10 2" xfId="45" xr:uid="{00000000-0005-0000-0000-00005E000000}"/>
    <cellStyle name="Normal 10 3" xfId="46" xr:uid="{00000000-0005-0000-0000-00005F000000}"/>
    <cellStyle name="Normal 11" xfId="47" xr:uid="{00000000-0005-0000-0000-000060000000}"/>
    <cellStyle name="Normal 11 2" xfId="48" xr:uid="{00000000-0005-0000-0000-000061000000}"/>
    <cellStyle name="Normal 11 3" xfId="106" xr:uid="{00000000-0005-0000-0000-000062000000}"/>
    <cellStyle name="Normal 12" xfId="49" xr:uid="{00000000-0005-0000-0000-000063000000}"/>
    <cellStyle name="Normal 12 2" xfId="107" xr:uid="{00000000-0005-0000-0000-000064000000}"/>
    <cellStyle name="Normal 13" xfId="50" xr:uid="{00000000-0005-0000-0000-000065000000}"/>
    <cellStyle name="Normal 13 2" xfId="108" xr:uid="{00000000-0005-0000-0000-000066000000}"/>
    <cellStyle name="Normal 14" xfId="51" xr:uid="{00000000-0005-0000-0000-000067000000}"/>
    <cellStyle name="Normal 14 2" xfId="109" xr:uid="{00000000-0005-0000-0000-000068000000}"/>
    <cellStyle name="Normal 15" xfId="52" xr:uid="{00000000-0005-0000-0000-000069000000}"/>
    <cellStyle name="Normal 15 2" xfId="110" xr:uid="{00000000-0005-0000-0000-00006A000000}"/>
    <cellStyle name="Normal 16" xfId="53" xr:uid="{00000000-0005-0000-0000-00006B000000}"/>
    <cellStyle name="Normal 16 2" xfId="111" xr:uid="{00000000-0005-0000-0000-00006C000000}"/>
    <cellStyle name="Normal 17" xfId="54" xr:uid="{00000000-0005-0000-0000-00006D000000}"/>
    <cellStyle name="Normal 18" xfId="55" xr:uid="{00000000-0005-0000-0000-00006E000000}"/>
    <cellStyle name="Normal 18 2" xfId="56" xr:uid="{00000000-0005-0000-0000-00006F000000}"/>
    <cellStyle name="Normal 18 3" xfId="57" xr:uid="{00000000-0005-0000-0000-000070000000}"/>
    <cellStyle name="Normal 19" xfId="58" xr:uid="{00000000-0005-0000-0000-000071000000}"/>
    <cellStyle name="Normal 19 2" xfId="112" xr:uid="{00000000-0005-0000-0000-000072000000}"/>
    <cellStyle name="Normal 2" xfId="59" xr:uid="{00000000-0005-0000-0000-000073000000}"/>
    <cellStyle name="Normal 2 2" xfId="60" xr:uid="{00000000-0005-0000-0000-000074000000}"/>
    <cellStyle name="Normal 2 2 10" xfId="509" xr:uid="{CC0ABB53-936F-423D-9FCC-4BCC3DDF3597}"/>
    <cellStyle name="Normal 2 2 2" xfId="113" xr:uid="{00000000-0005-0000-0000-000075000000}"/>
    <cellStyle name="Normal 2 2 2 2" xfId="220" xr:uid="{00000000-0005-0000-0000-000076000000}"/>
    <cellStyle name="Normal 2 2 2 2 2" xfId="303" xr:uid="{00000000-0005-0000-0000-000077000000}"/>
    <cellStyle name="Normal 2 2 2 2 2 2" xfId="481" xr:uid="{D3A69263-02B8-4E9C-866C-6926335EB274}"/>
    <cellStyle name="Normal 2 2 2 2 3" xfId="400" xr:uid="{C141E022-91D2-46BA-BB01-DD88256F2279}"/>
    <cellStyle name="Normal 2 2 2 2 4" xfId="572" xr:uid="{3379A1B9-4D39-46E4-B268-1ED0F6E789D4}"/>
    <cellStyle name="Normal 2 2 2 3" xfId="146" xr:uid="{00000000-0005-0000-0000-000078000000}"/>
    <cellStyle name="Normal 2 2 2 3 2" xfId="356" xr:uid="{AFFBA012-C62E-4687-BFF7-E2E762F723F7}"/>
    <cellStyle name="Normal 2 2 2 3 3" xfId="631" xr:uid="{1F8A9109-55B6-4E1E-A8C1-85D67CC83065}"/>
    <cellStyle name="Normal 2 2 2 4" xfId="259" xr:uid="{00000000-0005-0000-0000-000079000000}"/>
    <cellStyle name="Normal 2 2 2 4 2" xfId="437" xr:uid="{EEB1D3C1-1688-4523-BD43-7A07724BCCB5}"/>
    <cellStyle name="Normal 2 2 2 5" xfId="338" xr:uid="{BCCDE13F-35D9-482F-B28F-C88C027D3058}"/>
    <cellStyle name="Normal 2 2 2 6" xfId="518" xr:uid="{C4D5A0C6-34C1-475F-8449-2DB7D195351D}"/>
    <cellStyle name="Normal 2 2 3" xfId="166" xr:uid="{00000000-0005-0000-0000-00007A000000}"/>
    <cellStyle name="Normal 2 2 4" xfId="179" xr:uid="{00000000-0005-0000-0000-00007B000000}"/>
    <cellStyle name="Normal 2 2 4 2" xfId="234" xr:uid="{00000000-0005-0000-0000-00007C000000}"/>
    <cellStyle name="Normal 2 2 4 2 2" xfId="316" xr:uid="{00000000-0005-0000-0000-00007D000000}"/>
    <cellStyle name="Normal 2 2 4 2 2 2" xfId="494" xr:uid="{6770148B-A017-4EC1-BAB8-9FF4F781794D}"/>
    <cellStyle name="Normal 2 2 4 2 3" xfId="413" xr:uid="{8E942BAC-7822-4007-9468-CAD3EAD698EA}"/>
    <cellStyle name="Normal 2 2 4 2 4" xfId="585" xr:uid="{FB500437-3474-41B0-B50A-394E4CF8BED8}"/>
    <cellStyle name="Normal 2 2 4 3" xfId="272" xr:uid="{00000000-0005-0000-0000-00007E000000}"/>
    <cellStyle name="Normal 2 2 4 3 2" xfId="450" xr:uid="{53B6F8DD-E255-41D6-A4C7-6D2D81E9F0CB}"/>
    <cellStyle name="Normal 2 2 4 3 3" xfId="644" xr:uid="{70248587-2760-4887-8D25-B5BDA46B8666}"/>
    <cellStyle name="Normal 2 2 4 4" xfId="369" xr:uid="{522D1B07-B3A7-4033-A7D8-D308AEB05A99}"/>
    <cellStyle name="Normal 2 2 4 5" xfId="531" xr:uid="{20F402E1-3A04-43BC-A411-89C3193AB57D}"/>
    <cellStyle name="Normal 2 2 5" xfId="192" xr:uid="{00000000-0005-0000-0000-00007F000000}"/>
    <cellStyle name="Normal 2 2 5 2" xfId="283" xr:uid="{00000000-0005-0000-0000-000080000000}"/>
    <cellStyle name="Normal 2 2 5 2 2" xfId="461" xr:uid="{C2FFF876-13DD-4062-A5C5-B92C3243B158}"/>
    <cellStyle name="Normal 2 2 5 2 3" xfId="596" xr:uid="{F87D9F62-B8E6-4729-B90A-270C742310F1}"/>
    <cellStyle name="Normal 2 2 5 3" xfId="380" xr:uid="{C7294D15-E289-4253-B714-F1E25F05B17E}"/>
    <cellStyle name="Normal 2 2 5 3 2" xfId="655" xr:uid="{49AFFCA2-0E18-44AB-A8DD-D761575CE797}"/>
    <cellStyle name="Normal 2 2 5 4" xfId="542" xr:uid="{A0DA3E27-4B74-49A6-937D-6DCFE172F17B}"/>
    <cellStyle name="Normal 2 2 6" xfId="205" xr:uid="{00000000-0005-0000-0000-000081000000}"/>
    <cellStyle name="Normal 2 2 6 2" xfId="294" xr:uid="{00000000-0005-0000-0000-000082000000}"/>
    <cellStyle name="Normal 2 2 6 2 2" xfId="472" xr:uid="{7D1CAA05-C759-4803-9B90-8638D3DD1B78}"/>
    <cellStyle name="Normal 2 2 6 2 3" xfId="665" xr:uid="{40363A4D-3556-455E-BAA5-793868C00C6F}"/>
    <cellStyle name="Normal 2 2 6 3" xfId="391" xr:uid="{03F38B9D-024F-4F7D-93D4-3C081849F8A0}"/>
    <cellStyle name="Normal 2 2 6 4" xfId="552" xr:uid="{0C512AF2-6D4C-4133-8BD5-B0C93EEB5294}"/>
    <cellStyle name="Normal 2 2 7" xfId="130" xr:uid="{00000000-0005-0000-0000-000083000000}"/>
    <cellStyle name="Normal 2 2 7 2" xfId="347" xr:uid="{04B31ED5-E55B-4230-958F-469A3177FC3C}"/>
    <cellStyle name="Normal 2 2 7 3" xfId="563" xr:uid="{93C95850-E5D5-4DCF-8DC0-2A01E5100473}"/>
    <cellStyle name="Normal 2 2 8" xfId="250" xr:uid="{00000000-0005-0000-0000-000084000000}"/>
    <cellStyle name="Normal 2 2 8 2" xfId="428" xr:uid="{E7C6A8EF-B34A-484E-9ED5-42D6E6E466F4}"/>
    <cellStyle name="Normal 2 2 8 3" xfId="608" xr:uid="{35C2BE1C-59E8-4085-9DBD-3B10B1B59003}"/>
    <cellStyle name="Normal 2 2 9" xfId="330" xr:uid="{D8FFB5DC-AF6E-4A02-90B8-25856EAF6435}"/>
    <cellStyle name="Normal 2 2 9 2" xfId="622" xr:uid="{C871CC6B-EFE0-4993-889C-0A6051E5980B}"/>
    <cellStyle name="Normal 2 3" xfId="61" xr:uid="{00000000-0005-0000-0000-000085000000}"/>
    <cellStyle name="Normal 2 3 2" xfId="114" xr:uid="{00000000-0005-0000-0000-000086000000}"/>
    <cellStyle name="Normal 2 3 2 2" xfId="221" xr:uid="{00000000-0005-0000-0000-000087000000}"/>
    <cellStyle name="Normal 2 3 2 2 2" xfId="304" xr:uid="{00000000-0005-0000-0000-000088000000}"/>
    <cellStyle name="Normal 2 3 2 2 2 2" xfId="482" xr:uid="{A61E776F-2882-4ECA-9CEF-2A8CF427C6BE}"/>
    <cellStyle name="Normal 2 3 2 2 3" xfId="401" xr:uid="{65BEDEC7-9517-4842-87CB-81AB68FD84A1}"/>
    <cellStyle name="Normal 2 3 2 2 4" xfId="573" xr:uid="{01BDB9EE-92C2-487E-8F65-9BC576E49221}"/>
    <cellStyle name="Normal 2 3 2 3" xfId="147" xr:uid="{00000000-0005-0000-0000-000089000000}"/>
    <cellStyle name="Normal 2 3 2 3 2" xfId="357" xr:uid="{0311D43C-E2B6-43CE-BE16-38262BD811E6}"/>
    <cellStyle name="Normal 2 3 2 3 3" xfId="632" xr:uid="{6C665134-D931-4B22-AB5F-FE8362F1F27B}"/>
    <cellStyle name="Normal 2 3 2 4" xfId="260" xr:uid="{00000000-0005-0000-0000-00008A000000}"/>
    <cellStyle name="Normal 2 3 2 4 2" xfId="438" xr:uid="{84F1759B-A1A2-4A6C-82CF-FE10D2AD6283}"/>
    <cellStyle name="Normal 2 3 2 5" xfId="339" xr:uid="{5D4AC351-0F2E-4020-8343-E24360294482}"/>
    <cellStyle name="Normal 2 3 2 6" xfId="519" xr:uid="{432BAE00-CAE9-4E8E-AFC1-8730ECA54582}"/>
    <cellStyle name="Normal 2 3 3" xfId="180" xr:uid="{00000000-0005-0000-0000-00008B000000}"/>
    <cellStyle name="Normal 2 3 3 2" xfId="235" xr:uid="{00000000-0005-0000-0000-00008C000000}"/>
    <cellStyle name="Normal 2 3 3 2 2" xfId="317" xr:uid="{00000000-0005-0000-0000-00008D000000}"/>
    <cellStyle name="Normal 2 3 3 2 2 2" xfId="495" xr:uid="{E3F24B68-691E-4AFE-9FDB-2EA3BF634A54}"/>
    <cellStyle name="Normal 2 3 3 2 3" xfId="414" xr:uid="{80401B22-7DE9-4F32-9A6F-D7210931EF36}"/>
    <cellStyle name="Normal 2 3 3 2 4" xfId="586" xr:uid="{04DA8203-9C0F-4227-BB9F-2FD123647F66}"/>
    <cellStyle name="Normal 2 3 3 3" xfId="273" xr:uid="{00000000-0005-0000-0000-00008E000000}"/>
    <cellStyle name="Normal 2 3 3 3 2" xfId="451" xr:uid="{21D28A09-F2C8-4D3C-8D4F-38538DD5D544}"/>
    <cellStyle name="Normal 2 3 3 3 3" xfId="645" xr:uid="{F9137E96-430D-4AB1-BA13-E429BE5F3B4E}"/>
    <cellStyle name="Normal 2 3 3 4" xfId="370" xr:uid="{12A4B27B-2787-43CE-8F84-B0BEE33AB2B1}"/>
    <cellStyle name="Normal 2 3 3 5" xfId="532" xr:uid="{2F7B8D62-F2F1-4F02-B792-87C6532E67BD}"/>
    <cellStyle name="Normal 2 3 4" xfId="193" xr:uid="{00000000-0005-0000-0000-00008F000000}"/>
    <cellStyle name="Normal 2 3 4 2" xfId="284" xr:uid="{00000000-0005-0000-0000-000090000000}"/>
    <cellStyle name="Normal 2 3 4 2 2" xfId="462" xr:uid="{0ACEBCB7-9467-4019-B4AA-A583385EB5A6}"/>
    <cellStyle name="Normal 2 3 4 2 3" xfId="597" xr:uid="{13643D0B-4894-40E5-84FD-53EB75D7E7DF}"/>
    <cellStyle name="Normal 2 3 4 3" xfId="381" xr:uid="{72CD6654-C74B-4B2B-9BE5-5410171BFE5E}"/>
    <cellStyle name="Normal 2 3 4 3 2" xfId="656" xr:uid="{A3C31337-5981-474A-8C21-A537A2F0804C}"/>
    <cellStyle name="Normal 2 3 4 4" xfId="543" xr:uid="{2C1AF421-5741-4FCF-A64A-78E29021E32B}"/>
    <cellStyle name="Normal 2 3 5" xfId="206" xr:uid="{00000000-0005-0000-0000-000091000000}"/>
    <cellStyle name="Normal 2 3 5 2" xfId="295" xr:uid="{00000000-0005-0000-0000-000092000000}"/>
    <cellStyle name="Normal 2 3 5 2 2" xfId="473" xr:uid="{BBDCF7F8-986D-43E3-B743-0F1FAC34F1DB}"/>
    <cellStyle name="Normal 2 3 5 2 3" xfId="666" xr:uid="{3BD11BAD-88DA-4648-B372-2C8412E48ED8}"/>
    <cellStyle name="Normal 2 3 5 3" xfId="392" xr:uid="{9F33AC80-FBAF-49BE-905D-6B8B2FDCDAF4}"/>
    <cellStyle name="Normal 2 3 5 4" xfId="553" xr:uid="{F32C53AD-50AE-4099-B4D8-B40C7E391E4D}"/>
    <cellStyle name="Normal 2 3 6" xfId="131" xr:uid="{00000000-0005-0000-0000-000093000000}"/>
    <cellStyle name="Normal 2 3 6 2" xfId="348" xr:uid="{8101EA7F-414A-40FB-9835-CEAE670E12E6}"/>
    <cellStyle name="Normal 2 3 6 3" xfId="564" xr:uid="{CBBF29D0-7EBA-4CA1-ABBF-3833EE121254}"/>
    <cellStyle name="Normal 2 3 7" xfId="251" xr:uid="{00000000-0005-0000-0000-000094000000}"/>
    <cellStyle name="Normal 2 3 7 2" xfId="429" xr:uid="{61215725-6D78-47EF-8932-C6171779320C}"/>
    <cellStyle name="Normal 2 3 7 3" xfId="609" xr:uid="{BF603910-3CE4-41A7-BA12-4BB2CCD51EB7}"/>
    <cellStyle name="Normal 2 3 8" xfId="331" xr:uid="{AB527866-A8B3-49AD-B8E3-08BE5D77561C}"/>
    <cellStyle name="Normal 2 3 8 2" xfId="623" xr:uid="{6565A883-9AE8-4981-8C17-2CE4DD68A6B9}"/>
    <cellStyle name="Normal 2 3 9" xfId="510" xr:uid="{1539CB2F-402C-4D50-89C6-5E7DB9658008}"/>
    <cellStyle name="Normal 2 4" xfId="62" xr:uid="{00000000-0005-0000-0000-000095000000}"/>
    <cellStyle name="Normal 2 4 2" xfId="115" xr:uid="{00000000-0005-0000-0000-000096000000}"/>
    <cellStyle name="Normal 2 4 2 2" xfId="222" xr:uid="{00000000-0005-0000-0000-000097000000}"/>
    <cellStyle name="Normal 2 4 2 2 2" xfId="305" xr:uid="{00000000-0005-0000-0000-000098000000}"/>
    <cellStyle name="Normal 2 4 2 2 2 2" xfId="483" xr:uid="{242B7F64-729F-42E2-B4BA-7BA299A28CF2}"/>
    <cellStyle name="Normal 2 4 2 2 3" xfId="402" xr:uid="{EA289298-D7EC-49B3-8201-C2492970C95B}"/>
    <cellStyle name="Normal 2 4 2 2 4" xfId="574" xr:uid="{58D87E43-02CD-4C28-B903-1F20D4AF09B5}"/>
    <cellStyle name="Normal 2 4 2 3" xfId="148" xr:uid="{00000000-0005-0000-0000-000099000000}"/>
    <cellStyle name="Normal 2 4 2 3 2" xfId="358" xr:uid="{F22D2CC4-4595-40C4-A67B-29575D6D2A9E}"/>
    <cellStyle name="Normal 2 4 2 3 3" xfId="633" xr:uid="{8819BDBA-7475-4947-9112-BB3140430EC9}"/>
    <cellStyle name="Normal 2 4 2 4" xfId="261" xr:uid="{00000000-0005-0000-0000-00009A000000}"/>
    <cellStyle name="Normal 2 4 2 4 2" xfId="439" xr:uid="{1836F0AF-E10B-4F55-AC16-E03DC25855CD}"/>
    <cellStyle name="Normal 2 4 2 5" xfId="340" xr:uid="{8C60653B-DB1D-4220-B37A-35BCCEA512DD}"/>
    <cellStyle name="Normal 2 4 2 6" xfId="520" xr:uid="{620DC402-D672-4D7E-944A-A264320B8642}"/>
    <cellStyle name="Normal 2 4 3" xfId="181" xr:uid="{00000000-0005-0000-0000-00009B000000}"/>
    <cellStyle name="Normal 2 4 3 2" xfId="236" xr:uid="{00000000-0005-0000-0000-00009C000000}"/>
    <cellStyle name="Normal 2 4 3 2 2" xfId="318" xr:uid="{00000000-0005-0000-0000-00009D000000}"/>
    <cellStyle name="Normal 2 4 3 2 2 2" xfId="496" xr:uid="{563C04CC-ABFC-4D1F-AAF6-849C41708C4B}"/>
    <cellStyle name="Normal 2 4 3 2 3" xfId="415" xr:uid="{E4E6BD0A-BF04-49AE-AD05-B4F1610C887E}"/>
    <cellStyle name="Normal 2 4 3 2 4" xfId="587" xr:uid="{38ADBE45-A359-4321-B12F-A488C9D1C268}"/>
    <cellStyle name="Normal 2 4 3 3" xfId="274" xr:uid="{00000000-0005-0000-0000-00009E000000}"/>
    <cellStyle name="Normal 2 4 3 3 2" xfId="452" xr:uid="{ED72353E-766F-4181-8C86-DF1D6E963B3D}"/>
    <cellStyle name="Normal 2 4 3 3 3" xfId="646" xr:uid="{1866D0A1-C3CB-4611-A77A-0FA0513A2477}"/>
    <cellStyle name="Normal 2 4 3 4" xfId="371" xr:uid="{3BC54E88-5436-49B9-83F2-B273568CF8C6}"/>
    <cellStyle name="Normal 2 4 3 5" xfId="533" xr:uid="{C2DD74D0-F0A9-4F3F-8F92-BC78D3D816D1}"/>
    <cellStyle name="Normal 2 4 4" xfId="194" xr:uid="{00000000-0005-0000-0000-00009F000000}"/>
    <cellStyle name="Normal 2 4 4 2" xfId="285" xr:uid="{00000000-0005-0000-0000-0000A0000000}"/>
    <cellStyle name="Normal 2 4 4 2 2" xfId="463" xr:uid="{0ADF4DEE-8A14-468C-B962-3790B4E57529}"/>
    <cellStyle name="Normal 2 4 4 2 3" xfId="598" xr:uid="{71DB1993-973D-4C5C-A571-AFDFBF728ECC}"/>
    <cellStyle name="Normal 2 4 4 3" xfId="382" xr:uid="{471A9A5D-7983-46C8-9027-131ABB6EDCC8}"/>
    <cellStyle name="Normal 2 4 4 3 2" xfId="657" xr:uid="{8A61C913-5A05-491F-B383-75A2605AD62A}"/>
    <cellStyle name="Normal 2 4 4 4" xfId="544" xr:uid="{CD9E8297-AB73-46DB-9C6B-38CFAC94B19E}"/>
    <cellStyle name="Normal 2 4 5" xfId="207" xr:uid="{00000000-0005-0000-0000-0000A1000000}"/>
    <cellStyle name="Normal 2 4 5 2" xfId="296" xr:uid="{00000000-0005-0000-0000-0000A2000000}"/>
    <cellStyle name="Normal 2 4 5 2 2" xfId="474" xr:uid="{98886B5A-F56D-4D4E-84C4-2CF8DF59160E}"/>
    <cellStyle name="Normal 2 4 5 2 3" xfId="667" xr:uid="{E740CDA2-A91D-432E-8068-278140CF5311}"/>
    <cellStyle name="Normal 2 4 5 3" xfId="393" xr:uid="{3A94686F-9364-40A4-8AEA-6BE71AC68539}"/>
    <cellStyle name="Normal 2 4 5 4" xfId="554" xr:uid="{2E4A254B-0849-4184-A76B-E259B5B9C1F8}"/>
    <cellStyle name="Normal 2 4 6" xfId="132" xr:uid="{00000000-0005-0000-0000-0000A3000000}"/>
    <cellStyle name="Normal 2 4 6 2" xfId="349" xr:uid="{6C9C9695-4AB7-4847-BB52-7151E4A4FAFC}"/>
    <cellStyle name="Normal 2 4 6 3" xfId="565" xr:uid="{72B67AF8-578A-441B-B5F8-B628C540C34F}"/>
    <cellStyle name="Normal 2 4 7" xfId="252" xr:uid="{00000000-0005-0000-0000-0000A4000000}"/>
    <cellStyle name="Normal 2 4 7 2" xfId="430" xr:uid="{BC805426-56ED-4368-A47C-EFCFE2EF2909}"/>
    <cellStyle name="Normal 2 4 7 3" xfId="610" xr:uid="{9862E166-A817-42A5-A01E-4F511C065A0C}"/>
    <cellStyle name="Normal 2 4 8" xfId="332" xr:uid="{FF1F6DED-A0D8-4BEC-BB5A-04022BB57F04}"/>
    <cellStyle name="Normal 2 4 8 2" xfId="624" xr:uid="{721B3DD0-F7CD-41F0-88E7-07883701A7C7}"/>
    <cellStyle name="Normal 2 4 9" xfId="511" xr:uid="{6C743A61-C1DF-4CE0-8A67-E57FC58D0498}"/>
    <cellStyle name="Normal 2 5" xfId="63" xr:uid="{00000000-0005-0000-0000-0000A5000000}"/>
    <cellStyle name="Normal 2 5 2" xfId="116" xr:uid="{00000000-0005-0000-0000-0000A6000000}"/>
    <cellStyle name="Normal 2 5 2 2" xfId="223" xr:uid="{00000000-0005-0000-0000-0000A7000000}"/>
    <cellStyle name="Normal 2 5 2 2 2" xfId="306" xr:uid="{00000000-0005-0000-0000-0000A8000000}"/>
    <cellStyle name="Normal 2 5 2 2 2 2" xfId="484" xr:uid="{559888DA-7D5E-4300-8D4C-5B8E73A1E3F8}"/>
    <cellStyle name="Normal 2 5 2 2 3" xfId="403" xr:uid="{9E0F0D72-76FE-4755-BF4B-307379AE8023}"/>
    <cellStyle name="Normal 2 5 2 2 4" xfId="575" xr:uid="{670FB6EF-A2D0-43F7-8070-ED049CD547FE}"/>
    <cellStyle name="Normal 2 5 2 3" xfId="149" xr:uid="{00000000-0005-0000-0000-0000A9000000}"/>
    <cellStyle name="Normal 2 5 2 3 2" xfId="359" xr:uid="{E8D2F3C3-3E90-4957-8538-A01D5BCFCF75}"/>
    <cellStyle name="Normal 2 5 2 3 3" xfId="634" xr:uid="{9F028C5D-A1CB-4564-B446-807D5D5F9160}"/>
    <cellStyle name="Normal 2 5 2 4" xfId="262" xr:uid="{00000000-0005-0000-0000-0000AA000000}"/>
    <cellStyle name="Normal 2 5 2 4 2" xfId="440" xr:uid="{841E6D75-EC41-48C3-900F-004E63D3720D}"/>
    <cellStyle name="Normal 2 5 2 5" xfId="341" xr:uid="{22981D81-2547-42E4-A411-F739E852CB50}"/>
    <cellStyle name="Normal 2 5 2 6" xfId="521" xr:uid="{7D31F27A-2A8A-4B65-AD89-80B48D6EDCFF}"/>
    <cellStyle name="Normal 2 5 3" xfId="182" xr:uid="{00000000-0005-0000-0000-0000AB000000}"/>
    <cellStyle name="Normal 2 5 3 2" xfId="237" xr:uid="{00000000-0005-0000-0000-0000AC000000}"/>
    <cellStyle name="Normal 2 5 3 2 2" xfId="319" xr:uid="{00000000-0005-0000-0000-0000AD000000}"/>
    <cellStyle name="Normal 2 5 3 2 2 2" xfId="497" xr:uid="{E05BC009-6921-4907-A72C-74400FB9DED0}"/>
    <cellStyle name="Normal 2 5 3 2 3" xfId="416" xr:uid="{3CEE0868-8835-4881-84FA-10C425E6313E}"/>
    <cellStyle name="Normal 2 5 3 2 4" xfId="588" xr:uid="{E7747BEB-7250-4960-A505-EEDFCA498A82}"/>
    <cellStyle name="Normal 2 5 3 3" xfId="275" xr:uid="{00000000-0005-0000-0000-0000AE000000}"/>
    <cellStyle name="Normal 2 5 3 3 2" xfId="453" xr:uid="{11820440-C081-415B-BFC8-AFA94D60EDEB}"/>
    <cellStyle name="Normal 2 5 3 3 3" xfId="647" xr:uid="{7E8CE54F-B357-42F8-ADD8-3AAF35F01DCA}"/>
    <cellStyle name="Normal 2 5 3 4" xfId="372" xr:uid="{51F15F8A-C9F3-4933-80C1-C029274F4294}"/>
    <cellStyle name="Normal 2 5 3 5" xfId="534" xr:uid="{A6890A67-DD6E-4ECA-AB85-50C4C64290B6}"/>
    <cellStyle name="Normal 2 5 4" xfId="195" xr:uid="{00000000-0005-0000-0000-0000AF000000}"/>
    <cellStyle name="Normal 2 5 4 2" xfId="286" xr:uid="{00000000-0005-0000-0000-0000B0000000}"/>
    <cellStyle name="Normal 2 5 4 2 2" xfId="464" xr:uid="{5FC65EEA-FCC7-487E-B8CD-841F26DBFBF6}"/>
    <cellStyle name="Normal 2 5 4 2 3" xfId="599" xr:uid="{64E01E5A-09DF-4B07-A66D-D064F78EF1C0}"/>
    <cellStyle name="Normal 2 5 4 3" xfId="383" xr:uid="{01D52097-CA73-414B-B257-2488434B6C52}"/>
    <cellStyle name="Normal 2 5 4 3 2" xfId="658" xr:uid="{00E3C372-A036-4D9B-B4F0-50CB7845F9FD}"/>
    <cellStyle name="Normal 2 5 4 4" xfId="545" xr:uid="{679999DF-4603-4A84-85DC-AE7E9F260684}"/>
    <cellStyle name="Normal 2 5 5" xfId="208" xr:uid="{00000000-0005-0000-0000-0000B1000000}"/>
    <cellStyle name="Normal 2 5 5 2" xfId="297" xr:uid="{00000000-0005-0000-0000-0000B2000000}"/>
    <cellStyle name="Normal 2 5 5 2 2" xfId="475" xr:uid="{BA0AEC9D-086A-4E00-B592-220B51ADF638}"/>
    <cellStyle name="Normal 2 5 5 2 3" xfId="668" xr:uid="{B42372E9-467B-4DEC-B7D8-097935E13ADE}"/>
    <cellStyle name="Normal 2 5 5 3" xfId="394" xr:uid="{3E1321AD-5973-44DF-9A64-6E9319699C02}"/>
    <cellStyle name="Normal 2 5 5 4" xfId="555" xr:uid="{64CE3CB0-DE4D-4393-8010-A32E3C365F83}"/>
    <cellStyle name="Normal 2 5 6" xfId="133" xr:uid="{00000000-0005-0000-0000-0000B3000000}"/>
    <cellStyle name="Normal 2 5 6 2" xfId="350" xr:uid="{6B57901A-62B4-4ED6-80CF-53130BF276AA}"/>
    <cellStyle name="Normal 2 5 6 3" xfId="566" xr:uid="{08868BEE-668A-440A-81DB-FDAA7205751A}"/>
    <cellStyle name="Normal 2 5 7" xfId="253" xr:uid="{00000000-0005-0000-0000-0000B4000000}"/>
    <cellStyle name="Normal 2 5 7 2" xfId="431" xr:uid="{79C05072-75BF-4AEB-A6F5-525E1E5A4D5F}"/>
    <cellStyle name="Normal 2 5 7 3" xfId="611" xr:uid="{F12FF7C6-5920-4ED1-9BD7-847D1C314BA4}"/>
    <cellStyle name="Normal 2 5 8" xfId="333" xr:uid="{1F501CF8-5BAA-4E16-8F1C-00059F25B82F}"/>
    <cellStyle name="Normal 2 5 8 2" xfId="625" xr:uid="{718617F0-047C-4CBD-B332-C348C26A658D}"/>
    <cellStyle name="Normal 2 5 9" xfId="512" xr:uid="{37B20A19-2FD8-4B05-8A0F-C7D6F29C9A05}"/>
    <cellStyle name="Normal 2 6" xfId="165" xr:uid="{00000000-0005-0000-0000-0000B5000000}"/>
    <cellStyle name="Normal 2 7" xfId="203" xr:uid="{00000000-0005-0000-0000-0000B6000000}"/>
    <cellStyle name="Normal 20" xfId="64" xr:uid="{00000000-0005-0000-0000-0000B7000000}"/>
    <cellStyle name="Normal 20 2" xfId="117" xr:uid="{00000000-0005-0000-0000-0000B8000000}"/>
    <cellStyle name="Normal 21" xfId="65" xr:uid="{00000000-0005-0000-0000-0000B9000000}"/>
    <cellStyle name="Normal 21 2" xfId="118" xr:uid="{00000000-0005-0000-0000-0000BA000000}"/>
    <cellStyle name="Normal 22" xfId="66" xr:uid="{00000000-0005-0000-0000-0000BB000000}"/>
    <cellStyle name="Normal 22 2" xfId="119" xr:uid="{00000000-0005-0000-0000-0000BC000000}"/>
    <cellStyle name="Normal 23" xfId="67" xr:uid="{00000000-0005-0000-0000-0000BD000000}"/>
    <cellStyle name="Normal 23 2" xfId="120" xr:uid="{00000000-0005-0000-0000-0000BE000000}"/>
    <cellStyle name="Normal 24" xfId="68" xr:uid="{00000000-0005-0000-0000-0000BF000000}"/>
    <cellStyle name="Normal 24 2" xfId="121" xr:uid="{00000000-0005-0000-0000-0000C0000000}"/>
    <cellStyle name="Normal 25" xfId="69" xr:uid="{00000000-0005-0000-0000-0000C1000000}"/>
    <cellStyle name="Normal 25 2" xfId="122" xr:uid="{00000000-0005-0000-0000-0000C2000000}"/>
    <cellStyle name="Normal 26" xfId="70" xr:uid="{00000000-0005-0000-0000-0000C3000000}"/>
    <cellStyle name="Normal 26 2" xfId="123" xr:uid="{00000000-0005-0000-0000-0000C4000000}"/>
    <cellStyle name="Normal 27" xfId="71" xr:uid="{00000000-0005-0000-0000-0000C5000000}"/>
    <cellStyle name="Normal 27 2" xfId="124" xr:uid="{00000000-0005-0000-0000-0000C6000000}"/>
    <cellStyle name="Normal 28" xfId="134" xr:uid="{00000000-0005-0000-0000-0000C7000000}"/>
    <cellStyle name="Normal 28 2" xfId="177" xr:uid="{00000000-0005-0000-0000-0000C8000000}"/>
    <cellStyle name="Normal 28 3" xfId="209" xr:uid="{00000000-0005-0000-0000-0000C9000000}"/>
    <cellStyle name="Normal 28 3 2" xfId="298" xr:uid="{00000000-0005-0000-0000-0000CA000000}"/>
    <cellStyle name="Normal 28 3 2 2" xfId="476" xr:uid="{D2862AEA-0F4F-47DF-B951-07F4651ECAFE}"/>
    <cellStyle name="Normal 28 3 3" xfId="395" xr:uid="{D07F3A3E-538B-42DC-AA1D-EBC7BE3AECA1}"/>
    <cellStyle name="Normal 28 3 4" xfId="567" xr:uid="{1475BBD1-2D26-436C-AD18-2C584EA26C8A}"/>
    <cellStyle name="Normal 28 4" xfId="254" xr:uid="{00000000-0005-0000-0000-0000CB000000}"/>
    <cellStyle name="Normal 28 4 2" xfId="432" xr:uid="{849EF1F6-8D5A-4911-94BE-22976DE4749B}"/>
    <cellStyle name="Normal 28 4 3" xfId="626" xr:uid="{C619576E-7005-47EF-8010-D165D716E7A3}"/>
    <cellStyle name="Normal 28 5" xfId="351" xr:uid="{45762573-1E0F-4BF3-9936-292B21073B8D}"/>
    <cellStyle name="Normal 28 6" xfId="513" xr:uid="{C59A1820-B2A6-4F0D-B349-26BA637BB828}"/>
    <cellStyle name="Normal 29" xfId="139" xr:uid="{00000000-0005-0000-0000-0000CC000000}"/>
    <cellStyle name="Normal 29 2" xfId="214" xr:uid="{00000000-0005-0000-0000-0000CD000000}"/>
    <cellStyle name="Normal 3" xfId="72" xr:uid="{00000000-0005-0000-0000-0000CE000000}"/>
    <cellStyle name="Normal 3 2" xfId="73" xr:uid="{00000000-0005-0000-0000-0000CF000000}"/>
    <cellStyle name="Normal 3 2 2" xfId="168" xr:uid="{00000000-0005-0000-0000-0000D0000000}"/>
    <cellStyle name="Normal 3 3" xfId="74" xr:uid="{00000000-0005-0000-0000-0000D1000000}"/>
    <cellStyle name="Normal 3 4" xfId="167" xr:uid="{00000000-0005-0000-0000-0000D2000000}"/>
    <cellStyle name="Normal 30" xfId="140" xr:uid="{00000000-0005-0000-0000-0000D3000000}"/>
    <cellStyle name="Normal 30 2" xfId="215" xr:uid="{00000000-0005-0000-0000-0000D4000000}"/>
    <cellStyle name="Normal 31" xfId="142" xr:uid="{00000000-0005-0000-0000-0000D5000000}"/>
    <cellStyle name="Normal 31 2" xfId="217" xr:uid="{00000000-0005-0000-0000-0000D6000000}"/>
    <cellStyle name="Normal 32" xfId="144" xr:uid="{00000000-0005-0000-0000-0000D7000000}"/>
    <cellStyle name="Normal 32 2" xfId="219" xr:uid="{00000000-0005-0000-0000-0000D8000000}"/>
    <cellStyle name="Normal 33" xfId="154" xr:uid="{00000000-0005-0000-0000-0000D9000000}"/>
    <cellStyle name="Normal 33 2" xfId="228" xr:uid="{00000000-0005-0000-0000-0000DA000000}"/>
    <cellStyle name="Normal 34" xfId="175" xr:uid="{00000000-0005-0000-0000-0000DB000000}"/>
    <cellStyle name="Normal 34 2" xfId="232" xr:uid="{00000000-0005-0000-0000-0000DC000000}"/>
    <cellStyle name="Normal 34 2 2" xfId="314" xr:uid="{00000000-0005-0000-0000-0000DD000000}"/>
    <cellStyle name="Normal 34 2 2 2" xfId="492" xr:uid="{63058FFB-0759-49B0-BBD8-CA325F395599}"/>
    <cellStyle name="Normal 34 2 3" xfId="411" xr:uid="{9B6CA97A-639B-456C-AC9F-553E41C7675A}"/>
    <cellStyle name="Normal 34 2 4" xfId="583" xr:uid="{C69E0480-9605-437E-98DC-279BF72E659D}"/>
    <cellStyle name="Normal 34 3" xfId="270" xr:uid="{00000000-0005-0000-0000-0000DE000000}"/>
    <cellStyle name="Normal 34 3 2" xfId="448" xr:uid="{2C591DCE-BC28-4642-9758-95C2C9928E48}"/>
    <cellStyle name="Normal 34 3 3" xfId="642" xr:uid="{5961B8EA-4836-4235-A900-D9A69B04F772}"/>
    <cellStyle name="Normal 34 4" xfId="367" xr:uid="{8FF5F98B-23C1-4B9C-A83D-7A1A40218F5A}"/>
    <cellStyle name="Normal 34 5" xfId="529" xr:uid="{D22CDCAE-AE56-4917-BA7D-453AF0774FE7}"/>
    <cellStyle name="Normal 35" xfId="189" xr:uid="{00000000-0005-0000-0000-0000DF000000}"/>
    <cellStyle name="Normal 35 2" xfId="243" xr:uid="{00000000-0005-0000-0000-0000E0000000}"/>
    <cellStyle name="Normal 36" xfId="190" xr:uid="{00000000-0005-0000-0000-0000E1000000}"/>
    <cellStyle name="Normal 36 2" xfId="281" xr:uid="{00000000-0005-0000-0000-0000E2000000}"/>
    <cellStyle name="Normal 36 2 2" xfId="459" xr:uid="{6EBC901B-0A10-41F8-8AB6-E69E208BA7B8}"/>
    <cellStyle name="Normal 36 2 3" xfId="594" xr:uid="{E2A3DB18-0F1E-44DA-B2B1-E627E8C281FA}"/>
    <cellStyle name="Normal 36 3" xfId="378" xr:uid="{EBABB3E0-4964-4F5A-8CE9-B1E9339A683B}"/>
    <cellStyle name="Normal 36 3 2" xfId="653" xr:uid="{F6BDD002-8C0D-4693-9162-DC02F9E5E737}"/>
    <cellStyle name="Normal 36 4" xfId="540" xr:uid="{A4E50C84-1F68-403C-85F0-036F02FD6B85}"/>
    <cellStyle name="Normal 37" xfId="202" xr:uid="{00000000-0005-0000-0000-0000E3000000}"/>
    <cellStyle name="Normal 38" xfId="606" xr:uid="{C8B2B452-EA12-4465-A9AB-B3880BB937A4}"/>
    <cellStyle name="Normal 39" xfId="673" xr:uid="{01C6AE36-86B2-41DD-86F2-B26947997FCB}"/>
    <cellStyle name="Normal 4" xfId="75" xr:uid="{00000000-0005-0000-0000-0000E4000000}"/>
    <cellStyle name="Normal 4 2" xfId="76" xr:uid="{00000000-0005-0000-0000-0000E5000000}"/>
    <cellStyle name="Normal 4 3" xfId="77" xr:uid="{00000000-0005-0000-0000-0000E6000000}"/>
    <cellStyle name="Normal 4 4" xfId="169" xr:uid="{00000000-0005-0000-0000-0000E7000000}"/>
    <cellStyle name="Normal 4 4 2" xfId="230" xr:uid="{00000000-0005-0000-0000-0000E8000000}"/>
    <cellStyle name="Normal 4 4 2 2" xfId="312" xr:uid="{00000000-0005-0000-0000-0000E9000000}"/>
    <cellStyle name="Normal 4 4 2 2 2" xfId="490" xr:uid="{78C5EDDE-031C-4F8F-B935-167E2185F399}"/>
    <cellStyle name="Normal 4 4 2 3" xfId="409" xr:uid="{2D88B527-F654-4B0F-9531-600C5394055A}"/>
    <cellStyle name="Normal 4 4 2 4" xfId="581" xr:uid="{5C70242F-545F-4587-AAB4-EBB8461B739D}"/>
    <cellStyle name="Normal 4 4 3" xfId="268" xr:uid="{00000000-0005-0000-0000-0000EA000000}"/>
    <cellStyle name="Normal 4 4 3 2" xfId="446" xr:uid="{FFE417CD-3FC0-40A0-BD9A-7BA8E993F2C6}"/>
    <cellStyle name="Normal 4 4 3 3" xfId="640" xr:uid="{0ED6055D-4D6A-46BA-9D5F-4D559BCA1808}"/>
    <cellStyle name="Normal 4 4 4" xfId="365" xr:uid="{F764BDE4-B240-4023-9495-CDD22C936DD3}"/>
    <cellStyle name="Normal 4 4 5" xfId="527" xr:uid="{2C388BFB-DE1D-471D-8227-26505976A9D1}"/>
    <cellStyle name="Normal 5" xfId="78" xr:uid="{00000000-0005-0000-0000-0000EB000000}"/>
    <cellStyle name="Normal 5 2" xfId="79" xr:uid="{00000000-0005-0000-0000-0000EC000000}"/>
    <cellStyle name="Normal 5 3" xfId="80" xr:uid="{00000000-0005-0000-0000-0000ED000000}"/>
    <cellStyle name="Normal 6" xfId="81" xr:uid="{00000000-0005-0000-0000-0000EE000000}"/>
    <cellStyle name="Normal 6 2" xfId="82" xr:uid="{00000000-0005-0000-0000-0000EF000000}"/>
    <cellStyle name="Normal 6 3" xfId="83" xr:uid="{00000000-0005-0000-0000-0000F0000000}"/>
    <cellStyle name="Normal 7" xfId="84" xr:uid="{00000000-0005-0000-0000-0000F1000000}"/>
    <cellStyle name="Normal 7 2" xfId="85" xr:uid="{00000000-0005-0000-0000-0000F2000000}"/>
    <cellStyle name="Normal 7 3" xfId="86" xr:uid="{00000000-0005-0000-0000-0000F3000000}"/>
    <cellStyle name="Normal 8" xfId="87" xr:uid="{00000000-0005-0000-0000-0000F4000000}"/>
    <cellStyle name="Normal 8 2" xfId="88" xr:uid="{00000000-0005-0000-0000-0000F5000000}"/>
    <cellStyle name="Normal 8 3" xfId="89" xr:uid="{00000000-0005-0000-0000-0000F6000000}"/>
    <cellStyle name="Normal 9" xfId="90" xr:uid="{00000000-0005-0000-0000-0000F7000000}"/>
    <cellStyle name="Normal 9 2" xfId="91" xr:uid="{00000000-0005-0000-0000-0000F8000000}"/>
    <cellStyle name="Normal 9 3" xfId="92" xr:uid="{00000000-0005-0000-0000-0000F9000000}"/>
    <cellStyle name="Normal_D._Sprawozdanie_2006" xfId="93" xr:uid="{00000000-0005-0000-0000-0000FA000000}"/>
    <cellStyle name="Normal_GI Quarterly Performance Publication Template v1.1" xfId="94" xr:uid="{00000000-0005-0000-0000-0000FB000000}"/>
    <cellStyle name="Normalny 2" xfId="170" xr:uid="{00000000-0005-0000-0000-0000FC000000}"/>
    <cellStyle name="Normalny_A_Informacje o zakładach ubezpieczeń 2_03" xfId="95" xr:uid="{00000000-0005-0000-0000-0000FD000000}"/>
    <cellStyle name="Percent" xfId="96" builtinId="5"/>
    <cellStyle name="Percent 2" xfId="97" xr:uid="{00000000-0005-0000-0000-0000FF000000}"/>
    <cellStyle name="Percent 2 2" xfId="98" xr:uid="{00000000-0005-0000-0000-000000010000}"/>
    <cellStyle name="Percent 2 2 2" xfId="171" xr:uid="{00000000-0005-0000-0000-000001010000}"/>
    <cellStyle name="Percent 2 3" xfId="99" xr:uid="{00000000-0005-0000-0000-000002010000}"/>
    <cellStyle name="Percent 2 4" xfId="100" xr:uid="{00000000-0005-0000-0000-000003010000}"/>
    <cellStyle name="Percent 2 4 2" xfId="125" xr:uid="{00000000-0005-0000-0000-000004010000}"/>
    <cellStyle name="Percent 2 4 2 2" xfId="224" xr:uid="{00000000-0005-0000-0000-000005010000}"/>
    <cellStyle name="Percent 2 4 2 2 2" xfId="307" xr:uid="{00000000-0005-0000-0000-000006010000}"/>
    <cellStyle name="Percent 2 4 2 2 2 2" xfId="485" xr:uid="{465D3C54-3D07-4FA2-82AE-FF321D597A03}"/>
    <cellStyle name="Percent 2 4 2 2 3" xfId="404" xr:uid="{73A6628A-2F1E-4A58-B32D-892B1CB6C31B}"/>
    <cellStyle name="Percent 2 4 2 2 4" xfId="576" xr:uid="{F0E3CC87-F931-4EAD-9B3D-6CA705E8A0B7}"/>
    <cellStyle name="Percent 2 4 2 3" xfId="150" xr:uid="{00000000-0005-0000-0000-000007010000}"/>
    <cellStyle name="Percent 2 4 2 3 2" xfId="360" xr:uid="{A2330DAD-7317-4C02-A098-74F4EB584B81}"/>
    <cellStyle name="Percent 2 4 2 3 3" xfId="635" xr:uid="{CAE87A31-D499-42BC-BFE9-EEE1809471F7}"/>
    <cellStyle name="Percent 2 4 2 4" xfId="263" xr:uid="{00000000-0005-0000-0000-000008010000}"/>
    <cellStyle name="Percent 2 4 2 4 2" xfId="441" xr:uid="{EFBB0663-CBF4-4DEB-906E-94EC7772E4A1}"/>
    <cellStyle name="Percent 2 4 2 5" xfId="342" xr:uid="{6D21FA8A-5052-42CA-855F-2C924A63283C}"/>
    <cellStyle name="Percent 2 4 2 6" xfId="522" xr:uid="{DCECF977-37A3-4E03-A3FF-C949C0200DA0}"/>
    <cellStyle name="Percent 2 4 3" xfId="185" xr:uid="{00000000-0005-0000-0000-000009010000}"/>
    <cellStyle name="Percent 2 4 3 2" xfId="239" xr:uid="{00000000-0005-0000-0000-00000A010000}"/>
    <cellStyle name="Percent 2 4 3 2 2" xfId="321" xr:uid="{00000000-0005-0000-0000-00000B010000}"/>
    <cellStyle name="Percent 2 4 3 2 2 2" xfId="499" xr:uid="{05D180FB-F28D-422A-92B7-63355B598DF2}"/>
    <cellStyle name="Percent 2 4 3 2 3" xfId="418" xr:uid="{F535B6A5-650B-49BB-8DD3-226A0E343F19}"/>
    <cellStyle name="Percent 2 4 3 2 4" xfId="590" xr:uid="{1C1077CD-2AAB-428F-8084-96201FA1289E}"/>
    <cellStyle name="Percent 2 4 3 3" xfId="277" xr:uid="{00000000-0005-0000-0000-00000C010000}"/>
    <cellStyle name="Percent 2 4 3 3 2" xfId="455" xr:uid="{33C3C699-2F7F-4532-8445-B1216859AC88}"/>
    <cellStyle name="Percent 2 4 3 3 3" xfId="649" xr:uid="{66DD9173-40F9-4573-9AB2-E96BA33E42EB}"/>
    <cellStyle name="Percent 2 4 3 4" xfId="374" xr:uid="{E95943CE-2477-451C-B2AD-BD6E4A2A9C8F}"/>
    <cellStyle name="Percent 2 4 3 5" xfId="536" xr:uid="{C545EE4C-B080-439F-9992-CD18F88A0CB0}"/>
    <cellStyle name="Percent 2 4 4" xfId="197" xr:uid="{00000000-0005-0000-0000-00000D010000}"/>
    <cellStyle name="Percent 2 4 4 2" xfId="288" xr:uid="{00000000-0005-0000-0000-00000E010000}"/>
    <cellStyle name="Percent 2 4 4 2 2" xfId="466" xr:uid="{D558416E-8506-4179-9722-657FB33B67D9}"/>
    <cellStyle name="Percent 2 4 4 2 3" xfId="601" xr:uid="{B3FA64FE-AD4C-44DE-BEA7-838C693F8E5E}"/>
    <cellStyle name="Percent 2 4 4 3" xfId="385" xr:uid="{8E7B9D0C-D500-4C5C-ADAF-A75373586549}"/>
    <cellStyle name="Percent 2 4 4 3 2" xfId="660" xr:uid="{8D88F605-FAC9-413D-B2D0-65F493C27043}"/>
    <cellStyle name="Percent 2 4 4 4" xfId="547" xr:uid="{3206A5E2-963A-4708-A30A-3C1D3E2D993B}"/>
    <cellStyle name="Percent 2 4 5" xfId="210" xr:uid="{00000000-0005-0000-0000-00000F010000}"/>
    <cellStyle name="Percent 2 4 5 2" xfId="299" xr:uid="{00000000-0005-0000-0000-000010010000}"/>
    <cellStyle name="Percent 2 4 5 2 2" xfId="477" xr:uid="{69461197-3CFA-49E6-8F8F-87A494600BC4}"/>
    <cellStyle name="Percent 2 4 5 2 3" xfId="669" xr:uid="{9ECB4348-34E2-43C4-9BBB-6BED7F281751}"/>
    <cellStyle name="Percent 2 4 5 3" xfId="396" xr:uid="{AB52462A-7E15-4B84-8E64-ADA79C49E481}"/>
    <cellStyle name="Percent 2 4 5 4" xfId="556" xr:uid="{487DB0FE-AAA3-491D-BAF4-6C400EA9328D}"/>
    <cellStyle name="Percent 2 4 6" xfId="135" xr:uid="{00000000-0005-0000-0000-000011010000}"/>
    <cellStyle name="Percent 2 4 6 2" xfId="352" xr:uid="{3C27F4AF-3F57-4863-8CC3-69A018C04746}"/>
    <cellStyle name="Percent 2 4 6 3" xfId="568" xr:uid="{04B72FC3-946E-400C-A802-ACE0E3131043}"/>
    <cellStyle name="Percent 2 4 7" xfId="255" xr:uid="{00000000-0005-0000-0000-000012010000}"/>
    <cellStyle name="Percent 2 4 7 2" xfId="433" xr:uid="{418702B8-ECA5-4828-8FD3-4DD74352ACC4}"/>
    <cellStyle name="Percent 2 4 7 3" xfId="614" xr:uid="{B682A171-7895-447F-80F2-557F8333D2D6}"/>
    <cellStyle name="Percent 2 4 8" xfId="334" xr:uid="{839D0787-3760-49E2-A167-15EF4B790BE5}"/>
    <cellStyle name="Percent 2 4 8 2" xfId="627" xr:uid="{41DBC35A-B68B-4538-A46C-572707C36CD4}"/>
    <cellStyle name="Percent 2 4 9" xfId="514" xr:uid="{2F63E409-771F-4CE9-8D94-E966D234D9F9}"/>
    <cellStyle name="Percent 2 5" xfId="101" xr:uid="{00000000-0005-0000-0000-000013010000}"/>
    <cellStyle name="Percent 2 5 2" xfId="126" xr:uid="{00000000-0005-0000-0000-000014010000}"/>
    <cellStyle name="Percent 2 5 2 2" xfId="225" xr:uid="{00000000-0005-0000-0000-000015010000}"/>
    <cellStyle name="Percent 2 5 2 2 2" xfId="308" xr:uid="{00000000-0005-0000-0000-000016010000}"/>
    <cellStyle name="Percent 2 5 2 2 2 2" xfId="486" xr:uid="{7104661F-F983-4E63-93B9-D244BB16CEF4}"/>
    <cellStyle name="Percent 2 5 2 2 3" xfId="405" xr:uid="{4AB1BC53-D362-43D7-8C77-B2428892CCF6}"/>
    <cellStyle name="Percent 2 5 2 2 4" xfId="577" xr:uid="{4B2BAE8C-7985-4512-B397-2B784E77F917}"/>
    <cellStyle name="Percent 2 5 2 3" xfId="151" xr:uid="{00000000-0005-0000-0000-000017010000}"/>
    <cellStyle name="Percent 2 5 2 3 2" xfId="361" xr:uid="{F05959E9-7B6A-45C0-8EC1-5CAE4D889A1D}"/>
    <cellStyle name="Percent 2 5 2 3 3" xfId="636" xr:uid="{F3F5432A-F949-490F-85BA-BF4BD746221D}"/>
    <cellStyle name="Percent 2 5 2 4" xfId="264" xr:uid="{00000000-0005-0000-0000-000018010000}"/>
    <cellStyle name="Percent 2 5 2 4 2" xfId="442" xr:uid="{F6DC37D1-53B4-494F-B330-0B173CEA1BD2}"/>
    <cellStyle name="Percent 2 5 2 5" xfId="343" xr:uid="{9363B3FF-F852-4A66-87EF-BF03A41D1ABA}"/>
    <cellStyle name="Percent 2 5 2 6" xfId="523" xr:uid="{2BD60620-2AB8-4F50-B22B-F9910BC84DA8}"/>
    <cellStyle name="Percent 2 5 3" xfId="186" xr:uid="{00000000-0005-0000-0000-000019010000}"/>
    <cellStyle name="Percent 2 5 3 2" xfId="240" xr:uid="{00000000-0005-0000-0000-00001A010000}"/>
    <cellStyle name="Percent 2 5 3 2 2" xfId="322" xr:uid="{00000000-0005-0000-0000-00001B010000}"/>
    <cellStyle name="Percent 2 5 3 2 2 2" xfId="500" xr:uid="{7370089E-E49C-4E77-98E3-699AE18FF926}"/>
    <cellStyle name="Percent 2 5 3 2 3" xfId="419" xr:uid="{64635922-CA55-41E9-804B-DDE4C52E09C6}"/>
    <cellStyle name="Percent 2 5 3 2 4" xfId="591" xr:uid="{CA014624-CF81-4B03-8B1B-F39E73B30007}"/>
    <cellStyle name="Percent 2 5 3 3" xfId="278" xr:uid="{00000000-0005-0000-0000-00001C010000}"/>
    <cellStyle name="Percent 2 5 3 3 2" xfId="456" xr:uid="{9A386EC1-4DD4-4A87-BABE-DFE7480D1523}"/>
    <cellStyle name="Percent 2 5 3 3 3" xfId="650" xr:uid="{17B4918D-DAB1-4626-9083-FF62C1478AB7}"/>
    <cellStyle name="Percent 2 5 3 4" xfId="375" xr:uid="{7F4AD2E4-2F82-43CE-90BA-10D8DE41195B}"/>
    <cellStyle name="Percent 2 5 3 5" xfId="537" xr:uid="{5401D244-EF4C-4659-92B8-89840688A4E3}"/>
    <cellStyle name="Percent 2 5 4" xfId="198" xr:uid="{00000000-0005-0000-0000-00001D010000}"/>
    <cellStyle name="Percent 2 5 4 2" xfId="289" xr:uid="{00000000-0005-0000-0000-00001E010000}"/>
    <cellStyle name="Percent 2 5 4 2 2" xfId="467" xr:uid="{20C2779D-D684-43DD-AEEC-F61B77668225}"/>
    <cellStyle name="Percent 2 5 4 2 3" xfId="602" xr:uid="{7AF17A78-8F80-4A64-A69F-D89936D84016}"/>
    <cellStyle name="Percent 2 5 4 3" xfId="386" xr:uid="{621B2B63-C8C0-4035-B418-B857827E95F7}"/>
    <cellStyle name="Percent 2 5 4 3 2" xfId="661" xr:uid="{45963382-4134-449E-818B-50846B350EFD}"/>
    <cellStyle name="Percent 2 5 4 4" xfId="548" xr:uid="{7C573FD8-9318-47EF-AA18-BBCC7568BB98}"/>
    <cellStyle name="Percent 2 5 5" xfId="211" xr:uid="{00000000-0005-0000-0000-00001F010000}"/>
    <cellStyle name="Percent 2 5 5 2" xfId="300" xr:uid="{00000000-0005-0000-0000-000020010000}"/>
    <cellStyle name="Percent 2 5 5 2 2" xfId="478" xr:uid="{7832361B-1B16-4DCA-AA70-CADC49A1CD72}"/>
    <cellStyle name="Percent 2 5 5 2 3" xfId="670" xr:uid="{D616F545-BB9B-4A5E-8C6C-B23F8A3A8C45}"/>
    <cellStyle name="Percent 2 5 5 3" xfId="397" xr:uid="{AA77151F-6B41-43B7-AFAE-F5CA2D60E321}"/>
    <cellStyle name="Percent 2 5 5 4" xfId="557" xr:uid="{C2885D69-8381-485F-BB16-6350CDD882CB}"/>
    <cellStyle name="Percent 2 5 6" xfId="136" xr:uid="{00000000-0005-0000-0000-000021010000}"/>
    <cellStyle name="Percent 2 5 6 2" xfId="353" xr:uid="{8D7C7F5B-572A-4151-A7D1-57D1B77E43E5}"/>
    <cellStyle name="Percent 2 5 6 3" xfId="569" xr:uid="{7CA0FC57-4E6F-4974-932A-87A9D33C63F5}"/>
    <cellStyle name="Percent 2 5 7" xfId="256" xr:uid="{00000000-0005-0000-0000-000022010000}"/>
    <cellStyle name="Percent 2 5 7 2" xfId="434" xr:uid="{CFF4B169-8124-4008-83FE-8C0676313AB2}"/>
    <cellStyle name="Percent 2 5 7 3" xfId="615" xr:uid="{DF066154-48BE-4680-BEDB-16F855A6A0F7}"/>
    <cellStyle name="Percent 2 5 8" xfId="335" xr:uid="{9B494E29-386A-496C-A53D-210B7761B5B8}"/>
    <cellStyle name="Percent 2 5 8 2" xfId="628" xr:uid="{A543B34D-993F-4BA3-8268-54AE39DB6D6B}"/>
    <cellStyle name="Percent 2 5 9" xfId="515" xr:uid="{962EFA56-B30D-4252-8CC1-4731785FC5E2}"/>
    <cellStyle name="Percent 2 6" xfId="102" xr:uid="{00000000-0005-0000-0000-000023010000}"/>
    <cellStyle name="Percent 2 6 2" xfId="127" xr:uid="{00000000-0005-0000-0000-000024010000}"/>
    <cellStyle name="Percent 2 6 2 2" xfId="226" xr:uid="{00000000-0005-0000-0000-000025010000}"/>
    <cellStyle name="Percent 2 6 2 2 2" xfId="309" xr:uid="{00000000-0005-0000-0000-000026010000}"/>
    <cellStyle name="Percent 2 6 2 2 2 2" xfId="487" xr:uid="{138120D7-8457-42C2-B8B8-A21B3055AE55}"/>
    <cellStyle name="Percent 2 6 2 2 3" xfId="406" xr:uid="{10FD4FF8-DC14-4A08-811F-76A813036E78}"/>
    <cellStyle name="Percent 2 6 2 2 4" xfId="578" xr:uid="{E13625FB-A9D2-4F8D-A99C-CBE63B85CFBC}"/>
    <cellStyle name="Percent 2 6 2 3" xfId="152" xr:uid="{00000000-0005-0000-0000-000027010000}"/>
    <cellStyle name="Percent 2 6 2 3 2" xfId="362" xr:uid="{02465388-8E86-4CB2-8933-8EBC34E490A3}"/>
    <cellStyle name="Percent 2 6 2 3 3" xfId="637" xr:uid="{321D54EB-25AE-45E5-82B1-697EB30A1CE9}"/>
    <cellStyle name="Percent 2 6 2 4" xfId="265" xr:uid="{00000000-0005-0000-0000-000028010000}"/>
    <cellStyle name="Percent 2 6 2 4 2" xfId="443" xr:uid="{59998FD5-F576-47DA-B591-9D95FF6661E0}"/>
    <cellStyle name="Percent 2 6 2 5" xfId="344" xr:uid="{AC817660-4B0D-4903-9BC7-A5FD815F491C}"/>
    <cellStyle name="Percent 2 6 2 6" xfId="524" xr:uid="{451F42A4-48E3-4BD4-899A-170FC7E2377B}"/>
    <cellStyle name="Percent 2 6 3" xfId="187" xr:uid="{00000000-0005-0000-0000-000029010000}"/>
    <cellStyle name="Percent 2 6 3 2" xfId="241" xr:uid="{00000000-0005-0000-0000-00002A010000}"/>
    <cellStyle name="Percent 2 6 3 2 2" xfId="323" xr:uid="{00000000-0005-0000-0000-00002B010000}"/>
    <cellStyle name="Percent 2 6 3 2 2 2" xfId="501" xr:uid="{77376B9B-1591-48C4-9607-3EF6BDB35FDA}"/>
    <cellStyle name="Percent 2 6 3 2 3" xfId="420" xr:uid="{AB8ED246-B4BF-4EA9-861C-7F93D697811B}"/>
    <cellStyle name="Percent 2 6 3 2 4" xfId="592" xr:uid="{3481C02C-EAAD-47F9-8503-E19E70EBA96B}"/>
    <cellStyle name="Percent 2 6 3 3" xfId="279" xr:uid="{00000000-0005-0000-0000-00002C010000}"/>
    <cellStyle name="Percent 2 6 3 3 2" xfId="457" xr:uid="{B1D05F3F-9209-45B3-8EDA-9B83B43C3E68}"/>
    <cellStyle name="Percent 2 6 3 3 3" xfId="651" xr:uid="{09FEFEF6-A122-4384-95DD-E93F155C328C}"/>
    <cellStyle name="Percent 2 6 3 4" xfId="376" xr:uid="{A954BB0A-CA5A-419F-83E5-E781DFF5166C}"/>
    <cellStyle name="Percent 2 6 3 5" xfId="538" xr:uid="{E638F761-290D-47C7-BF77-050F85F4E605}"/>
    <cellStyle name="Percent 2 6 4" xfId="199" xr:uid="{00000000-0005-0000-0000-00002D010000}"/>
    <cellStyle name="Percent 2 6 4 2" xfId="290" xr:uid="{00000000-0005-0000-0000-00002E010000}"/>
    <cellStyle name="Percent 2 6 4 2 2" xfId="468" xr:uid="{0847298E-218E-4DFB-A90B-EEB5C925A0DA}"/>
    <cellStyle name="Percent 2 6 4 2 3" xfId="603" xr:uid="{FE78BBCB-FFB2-48A3-B0AA-E21FE9F612F5}"/>
    <cellStyle name="Percent 2 6 4 3" xfId="387" xr:uid="{B6637E4D-4109-42DB-82D3-4C1A7A1BB073}"/>
    <cellStyle name="Percent 2 6 4 3 2" xfId="662" xr:uid="{EE32A7B9-21F8-4425-9D26-843A1A61F80E}"/>
    <cellStyle name="Percent 2 6 4 4" xfId="549" xr:uid="{90398267-5616-4270-AD02-EB84CBCDC81F}"/>
    <cellStyle name="Percent 2 6 5" xfId="212" xr:uid="{00000000-0005-0000-0000-00002F010000}"/>
    <cellStyle name="Percent 2 6 5 2" xfId="301" xr:uid="{00000000-0005-0000-0000-000030010000}"/>
    <cellStyle name="Percent 2 6 5 2 2" xfId="479" xr:uid="{74EEC7F9-A5BE-4B62-A89D-30C0679E2859}"/>
    <cellStyle name="Percent 2 6 5 2 3" xfId="671" xr:uid="{86061066-D199-4CAC-9175-237E912B474C}"/>
    <cellStyle name="Percent 2 6 5 3" xfId="398" xr:uid="{4525A4F8-C217-4CAF-8367-261CC563E074}"/>
    <cellStyle name="Percent 2 6 5 4" xfId="558" xr:uid="{2B0BC526-D276-46AB-9405-FE3496EBF347}"/>
    <cellStyle name="Percent 2 6 6" xfId="137" xr:uid="{00000000-0005-0000-0000-000031010000}"/>
    <cellStyle name="Percent 2 6 6 2" xfId="354" xr:uid="{260CB196-9832-4485-AFE1-E5530ACB486A}"/>
    <cellStyle name="Percent 2 6 6 3" xfId="570" xr:uid="{B121869D-171E-4F23-A63F-3D23BEBB8730}"/>
    <cellStyle name="Percent 2 6 7" xfId="257" xr:uid="{00000000-0005-0000-0000-000032010000}"/>
    <cellStyle name="Percent 2 6 7 2" xfId="435" xr:uid="{24D5FD69-7F4E-401A-BBC6-6C87739A26A6}"/>
    <cellStyle name="Percent 2 6 7 3" xfId="616" xr:uid="{998D79C9-1FC5-4D8C-8C3F-56F78D378869}"/>
    <cellStyle name="Percent 2 6 8" xfId="336" xr:uid="{68578D71-8A2E-428B-BBF9-E60AC966CB54}"/>
    <cellStyle name="Percent 2 6 8 2" xfId="629" xr:uid="{51A1D703-C3EE-47A0-BD38-FFC811D431C0}"/>
    <cellStyle name="Percent 2 6 9" xfId="516" xr:uid="{AE0BB5BD-39F7-4EBE-9B3C-BF28F0A1991F}"/>
    <cellStyle name="Percent 2 7" xfId="103" xr:uid="{00000000-0005-0000-0000-000033010000}"/>
    <cellStyle name="Percent 2 7 2" xfId="128" xr:uid="{00000000-0005-0000-0000-000034010000}"/>
    <cellStyle name="Percent 2 7 2 2" xfId="227" xr:uid="{00000000-0005-0000-0000-000035010000}"/>
    <cellStyle name="Percent 2 7 2 2 2" xfId="310" xr:uid="{00000000-0005-0000-0000-000036010000}"/>
    <cellStyle name="Percent 2 7 2 2 2 2" xfId="488" xr:uid="{6EE701AF-2E5F-42EC-918F-9D19CB8CEC2F}"/>
    <cellStyle name="Percent 2 7 2 2 3" xfId="407" xr:uid="{C55BD4A4-FE80-40F1-B3FD-F751E34D5FAC}"/>
    <cellStyle name="Percent 2 7 2 2 4" xfId="579" xr:uid="{0002B34C-ECAB-4B93-A21F-2127FFBA735D}"/>
    <cellStyle name="Percent 2 7 2 3" xfId="153" xr:uid="{00000000-0005-0000-0000-000037010000}"/>
    <cellStyle name="Percent 2 7 2 3 2" xfId="363" xr:uid="{F8ED10BD-4637-49C2-B878-D02CEDEFB10D}"/>
    <cellStyle name="Percent 2 7 2 3 3" xfId="638" xr:uid="{85E5C13F-8510-4CD2-BAAF-7A62E80DC15F}"/>
    <cellStyle name="Percent 2 7 2 4" xfId="266" xr:uid="{00000000-0005-0000-0000-000038010000}"/>
    <cellStyle name="Percent 2 7 2 4 2" xfId="444" xr:uid="{65E46F16-A174-4C2E-8134-A7BC1D4C7C91}"/>
    <cellStyle name="Percent 2 7 2 5" xfId="345" xr:uid="{35F2B93C-467F-467B-BBA8-9B999872CE9E}"/>
    <cellStyle name="Percent 2 7 2 6" xfId="525" xr:uid="{368E107E-460F-41DA-B1AD-DB79137EAF0E}"/>
    <cellStyle name="Percent 2 7 3" xfId="188" xr:uid="{00000000-0005-0000-0000-000039010000}"/>
    <cellStyle name="Percent 2 7 3 2" xfId="242" xr:uid="{00000000-0005-0000-0000-00003A010000}"/>
    <cellStyle name="Percent 2 7 3 2 2" xfId="324" xr:uid="{00000000-0005-0000-0000-00003B010000}"/>
    <cellStyle name="Percent 2 7 3 2 2 2" xfId="502" xr:uid="{E5279698-6D55-44FB-A382-CC0EF23A430C}"/>
    <cellStyle name="Percent 2 7 3 2 3" xfId="421" xr:uid="{558CBB23-7980-472F-9485-35B4FB06969D}"/>
    <cellStyle name="Percent 2 7 3 2 4" xfId="593" xr:uid="{E73F728A-D4CE-4198-A41F-814DFFA3C07C}"/>
    <cellStyle name="Percent 2 7 3 3" xfId="280" xr:uid="{00000000-0005-0000-0000-00003C010000}"/>
    <cellStyle name="Percent 2 7 3 3 2" xfId="458" xr:uid="{6403A1D7-924B-4176-8F6F-5582D6F4304A}"/>
    <cellStyle name="Percent 2 7 3 3 3" xfId="652" xr:uid="{A79D2CBE-8EB5-4D49-A72A-867639A597B0}"/>
    <cellStyle name="Percent 2 7 3 4" xfId="377" xr:uid="{112E745B-77FC-4114-AD99-2A8459190873}"/>
    <cellStyle name="Percent 2 7 3 5" xfId="539" xr:uid="{4A827E71-5469-4A69-BF93-47F3621133C9}"/>
    <cellStyle name="Percent 2 7 4" xfId="200" xr:uid="{00000000-0005-0000-0000-00003D010000}"/>
    <cellStyle name="Percent 2 7 4 2" xfId="291" xr:uid="{00000000-0005-0000-0000-00003E010000}"/>
    <cellStyle name="Percent 2 7 4 2 2" xfId="469" xr:uid="{56242D35-9DFE-4454-A1E0-A7A55845B00C}"/>
    <cellStyle name="Percent 2 7 4 2 3" xfId="604" xr:uid="{D222CEA3-E45A-49D2-9D66-AA2E1D08C84B}"/>
    <cellStyle name="Percent 2 7 4 3" xfId="388" xr:uid="{4E6222BF-BF93-44FE-907C-03830B3EF4DD}"/>
    <cellStyle name="Percent 2 7 4 3 2" xfId="663" xr:uid="{A39F1BAD-6C95-409A-B08B-14FD2F5FF4F7}"/>
    <cellStyle name="Percent 2 7 4 4" xfId="550" xr:uid="{092F871B-7710-4750-A0C8-693B90909169}"/>
    <cellStyle name="Percent 2 7 5" xfId="213" xr:uid="{00000000-0005-0000-0000-00003F010000}"/>
    <cellStyle name="Percent 2 7 5 2" xfId="302" xr:uid="{00000000-0005-0000-0000-000040010000}"/>
    <cellStyle name="Percent 2 7 5 2 2" xfId="480" xr:uid="{6708317B-7F9A-41E1-AAE0-E107BDF87476}"/>
    <cellStyle name="Percent 2 7 5 2 3" xfId="672" xr:uid="{47868A5F-6AA9-4869-90B7-2E899D56365E}"/>
    <cellStyle name="Percent 2 7 5 3" xfId="399" xr:uid="{605CD23D-C21E-4CDC-9FFE-168A061714E7}"/>
    <cellStyle name="Percent 2 7 5 4" xfId="559" xr:uid="{D957AFD8-8146-475D-8AF5-A7CE4DAE5C79}"/>
    <cellStyle name="Percent 2 7 6" xfId="138" xr:uid="{00000000-0005-0000-0000-000041010000}"/>
    <cellStyle name="Percent 2 7 6 2" xfId="355" xr:uid="{92B6FBF6-8597-4EA2-9068-F898978E6B35}"/>
    <cellStyle name="Percent 2 7 6 3" xfId="571" xr:uid="{2FA10B17-4E3B-47E2-A04A-9157113BFD2F}"/>
    <cellStyle name="Percent 2 7 7" xfId="258" xr:uid="{00000000-0005-0000-0000-000042010000}"/>
    <cellStyle name="Percent 2 7 7 2" xfId="436" xr:uid="{5F15FABB-763B-4DBF-B0C8-A79EA69DAD4D}"/>
    <cellStyle name="Percent 2 7 7 3" xfId="617" xr:uid="{84D73845-EFF4-46A6-9945-BD908485EDBC}"/>
    <cellStyle name="Percent 2 7 8" xfId="337" xr:uid="{D4104831-D635-4B5F-AC1E-30CA83FFC04E}"/>
    <cellStyle name="Percent 2 7 8 2" xfId="630" xr:uid="{5C8E3B3B-4D7C-4872-BBE4-18FFF0995C60}"/>
    <cellStyle name="Percent 2 7 9" xfId="517" xr:uid="{C54F223A-AE46-4B40-9900-99913F91127F}"/>
    <cellStyle name="Percent 3" xfId="172" xr:uid="{00000000-0005-0000-0000-000043010000}"/>
    <cellStyle name="Percent 3 2" xfId="183" xr:uid="{00000000-0005-0000-0000-000044010000}"/>
    <cellStyle name="Percent 4" xfId="173" xr:uid="{00000000-0005-0000-0000-000045010000}"/>
    <cellStyle name="Percent 5" xfId="174" xr:uid="{00000000-0005-0000-0000-000046010000}"/>
    <cellStyle name="Percent 5 2" xfId="231" xr:uid="{00000000-0005-0000-0000-000047010000}"/>
    <cellStyle name="Percent 5 2 2" xfId="313" xr:uid="{00000000-0005-0000-0000-000048010000}"/>
    <cellStyle name="Percent 5 2 2 2" xfId="491" xr:uid="{8B8FF7A7-B46D-454E-AB0C-A86B400AA459}"/>
    <cellStyle name="Percent 5 2 3" xfId="410" xr:uid="{52FE08B4-5A4A-4FE4-81F2-4838B295A503}"/>
    <cellStyle name="Percent 5 2 4" xfId="582" xr:uid="{9AF26EBA-B352-4347-B6E7-1B2CE4F25A83}"/>
    <cellStyle name="Percent 5 3" xfId="269" xr:uid="{00000000-0005-0000-0000-000049010000}"/>
    <cellStyle name="Percent 5 3 2" xfId="447" xr:uid="{D33D971A-5A7C-4392-8183-BF521CC13D8B}"/>
    <cellStyle name="Percent 5 3 3" xfId="641" xr:uid="{FC4659B5-E991-4C13-9B78-7A38381BA801}"/>
    <cellStyle name="Percent 5 4" xfId="366" xr:uid="{E3DD7CFD-57EF-4BEB-8545-0FB61071C994}"/>
    <cellStyle name="Percent 5 5" xfId="528" xr:uid="{BAE15D75-8456-4026-8C03-4F4EA28F6A7E}"/>
    <cellStyle name="Percent 6" xfId="619" xr:uid="{FED39FCF-98CB-451C-A7A6-44E01F86F55E}"/>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mruColors>
      <color rgb="FFFFDDFA"/>
      <color rgb="FFCF79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1.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0750419711049664"/>
          <c:h val="0.47617789711769903"/>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General;\-General;"-"</c:formatCode>
                <c:ptCount val="2"/>
                <c:pt idx="0">
                  <c:v>2025</c:v>
                </c:pt>
                <c:pt idx="1">
                  <c:v>2026</c:v>
                </c:pt>
              </c:numCache>
            </c:numRef>
          </c:cat>
          <c:val>
            <c:numRef>
              <c:f>'F4'!$B$12:$C$12</c:f>
              <c:numCache>
                <c:formatCode>_-* #,##0_-;\-* #,##0_-;_-* "-"??_-;_-@_-</c:formatCode>
                <c:ptCount val="2"/>
                <c:pt idx="0">
                  <c:v>945240.91341000004</c:v>
                </c:pt>
                <c:pt idx="1">
                  <c:v>997273.47022999998</c:v>
                </c:pt>
              </c:numCache>
            </c:numRef>
          </c:val>
          <c:extLst>
            <c:ext xmlns:c16="http://schemas.microsoft.com/office/drawing/2014/chart" uri="{C3380CC4-5D6E-409C-BE32-E72D297353CC}">
              <c16:uniqueId val="{00000000-B052-4C7F-B28C-6C13F14BFA3A}"/>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General;\-General;"-"</c:formatCode>
                <c:ptCount val="2"/>
                <c:pt idx="0">
                  <c:v>2025</c:v>
                </c:pt>
                <c:pt idx="1">
                  <c:v>2026</c:v>
                </c:pt>
              </c:numCache>
            </c:numRef>
          </c:cat>
          <c:val>
            <c:numRef>
              <c:f>'F4'!$B$13:$C$13</c:f>
              <c:numCache>
                <c:formatCode>_-* #,##0_-;\-* #,##0_-;_-* "-"??_-;_-@_-</c:formatCode>
                <c:ptCount val="2"/>
                <c:pt idx="0">
                  <c:v>9125674.6053299997</c:v>
                </c:pt>
                <c:pt idx="1">
                  <c:v>9571704.8516100012</c:v>
                </c:pt>
              </c:numCache>
            </c:numRef>
          </c:val>
          <c:extLst>
            <c:ext xmlns:c16="http://schemas.microsoft.com/office/drawing/2014/chart" uri="{C3380CC4-5D6E-409C-BE32-E72D297353CC}">
              <c16:uniqueId val="{00000001-B052-4C7F-B28C-6C13F14BFA3A}"/>
            </c:ext>
          </c:extLst>
        </c:ser>
        <c:ser>
          <c:idx val="2"/>
          <c:order val="2"/>
          <c:tx>
            <c:strRef>
              <c:f>'F4'!$A$14</c:f>
              <c:strCache>
                <c:ptCount val="1"/>
                <c:pt idx="0">
                  <c:v>Veprimtaria e risigurimit / Reinsurance accepted</c:v>
                </c:pt>
              </c:strCache>
            </c:strRef>
          </c:tx>
          <c:spPr>
            <a:solidFill>
              <a:schemeClr val="accent2">
                <a:lumMod val="75000"/>
              </a:schemeClr>
            </a:solidFill>
          </c:spPr>
          <c:invertIfNegative val="0"/>
          <c:cat>
            <c:numRef>
              <c:f>'F4'!$B$10:$C$10</c:f>
              <c:numCache>
                <c:formatCode>General;\-General;"-"</c:formatCode>
                <c:ptCount val="2"/>
                <c:pt idx="0">
                  <c:v>2025</c:v>
                </c:pt>
                <c:pt idx="1">
                  <c:v>2026</c:v>
                </c:pt>
              </c:numCache>
            </c:numRef>
          </c:cat>
          <c:val>
            <c:numRef>
              <c:f>'F4'!$B$14:$C$14</c:f>
              <c:numCache>
                <c:formatCode>_-* #,##0_-;\-* #,##0_-;_-* "-"??_-;_-@_-</c:formatCode>
                <c:ptCount val="2"/>
                <c:pt idx="0">
                  <c:v>4148</c:v>
                </c:pt>
                <c:pt idx="1">
                  <c:v>179.29126000000002</c:v>
                </c:pt>
              </c:numCache>
            </c:numRef>
          </c:val>
          <c:extLst>
            <c:ext xmlns:c16="http://schemas.microsoft.com/office/drawing/2014/chart" uri="{C3380CC4-5D6E-409C-BE32-E72D297353CC}">
              <c16:uniqueId val="{00000002-B052-4C7F-B28C-6C13F14BFA3A}"/>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General;&quot;-&quot;"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72770613350750502"/>
          <c:w val="0.75375375375375375"/>
          <c:h val="0.27229386649249487"/>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1673540807398"/>
          <c:y val="0.18493222593751127"/>
          <c:w val="0.67724934383202096"/>
          <c:h val="0.73059432639413213"/>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AABA-4978-A17B-ECFD193BAE1D}"/>
              </c:ext>
            </c:extLst>
          </c:dPt>
          <c:dPt>
            <c:idx val="1"/>
            <c:bubble3D val="0"/>
            <c:spPr>
              <a:solidFill>
                <a:schemeClr val="accent5"/>
              </a:solidFill>
              <a:ln>
                <a:noFill/>
              </a:ln>
              <a:effectLst/>
            </c:spPr>
            <c:extLst>
              <c:ext xmlns:c16="http://schemas.microsoft.com/office/drawing/2014/chart" uri="{C3380CC4-5D6E-409C-BE32-E72D297353CC}">
                <c16:uniqueId val="{00000003-AABA-4978-A17B-ECFD193BAE1D}"/>
              </c:ext>
            </c:extLst>
          </c:dPt>
          <c:dPt>
            <c:idx val="2"/>
            <c:bubble3D val="0"/>
            <c:spPr>
              <a:solidFill>
                <a:schemeClr val="accent4"/>
              </a:solidFill>
              <a:ln>
                <a:noFill/>
              </a:ln>
              <a:effectLst/>
            </c:spPr>
            <c:extLst>
              <c:ext xmlns:c16="http://schemas.microsoft.com/office/drawing/2014/chart" uri="{C3380CC4-5D6E-409C-BE32-E72D297353CC}">
                <c16:uniqueId val="{00000005-AABA-4978-A17B-ECFD193BAE1D}"/>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AABA-4978-A17B-ECFD193BAE1D}"/>
              </c:ext>
            </c:extLst>
          </c:dPt>
          <c:dLbls>
            <c:dLbl>
              <c:idx val="0"/>
              <c:layout>
                <c:manualLayout>
                  <c:x val="0.12204907719868334"/>
                  <c:y val="-0.13338330996296696"/>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BA-4978-A17B-ECFD193BAE1D}"/>
                </c:ext>
              </c:extLst>
            </c:dLbl>
            <c:dLbl>
              <c:idx val="1"/>
              <c:layout>
                <c:manualLayout>
                  <c:x val="9.9348581427321586E-2"/>
                  <c:y val="0.14563873009024539"/>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BA-4978-A17B-ECFD193BAE1D}"/>
                </c:ext>
              </c:extLst>
            </c:dLbl>
            <c:dLbl>
              <c:idx val="2"/>
              <c:layout>
                <c:manualLayout>
                  <c:x val="-0.25874499020955716"/>
                  <c:y val="0.24252364002444893"/>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BA-4978-A17B-ECFD193BAE1D}"/>
                </c:ext>
              </c:extLst>
            </c:dLbl>
            <c:dLbl>
              <c:idx val="3"/>
              <c:layout>
                <c:manualLayout>
                  <c:x val="-0.24613623297087864"/>
                  <c:y val="-7.5284938697731285E-2"/>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BA-4978-A17B-ECFD193BAE1D}"/>
                </c:ext>
              </c:extLst>
            </c:dLbl>
            <c:dLbl>
              <c:idx val="4"/>
              <c:layout>
                <c:manualLayout>
                  <c:x val="0.16132283464566929"/>
                  <c:y val="0.17769208643440118"/>
                </c:manualLayout>
              </c:layout>
              <c:numFmt formatCode="0.00%" sourceLinked="0"/>
              <c:spPr>
                <a:noFill/>
                <a:ln w="25400">
                  <a:noFill/>
                </a:ln>
                <a:effectLst/>
              </c:spPr>
              <c:txPr>
                <a:bodyPr rot="0" spcFirstLastPara="1" vertOverflow="ellipsis" vert="horz" wrap="square" anchor="ctr" anchorCtr="1"/>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ABA-4978-A17B-ECFD193BAE1D}"/>
                </c:ext>
              </c:extLst>
            </c:dLbl>
            <c:numFmt formatCode="0.00%" sourceLinked="0"/>
            <c:spPr>
              <a:noFill/>
              <a:ln w="25400">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4"/>
              <c:pt idx="0">
                <c:v>  Aksidente dhe Shëndeti </c:v>
              </c:pt>
              <c:pt idx="1">
                <c:v> Motorik </c:v>
              </c:pt>
              <c:pt idx="2">
                <c:v> Të tjera </c:v>
              </c:pt>
              <c:pt idx="3">
                <c:v> Zjarri dhe dëmtime të tjera në pronë </c:v>
              </c:pt>
            </c:strLit>
          </c:cat>
          <c:val>
            <c:numLit>
              <c:formatCode>_-* #,##0_-;[Red]\(* #,##0\);_-* "-"??_-;_-@_-</c:formatCode>
              <c:ptCount val="4"/>
              <c:pt idx="0">
                <c:v>300453.27256000001</c:v>
              </c:pt>
              <c:pt idx="1">
                <c:v>2851125.2721600002</c:v>
              </c:pt>
              <c:pt idx="2">
                <c:v>15407.559900000168</c:v>
              </c:pt>
              <c:pt idx="3">
                <c:v>391517.56238000002</c:v>
              </c:pt>
            </c:numLit>
          </c:val>
          <c:extLst>
            <c:ext xmlns:c16="http://schemas.microsoft.com/office/drawing/2014/chart" uri="{C3380CC4-5D6E-409C-BE32-E72D297353CC}">
              <c16:uniqueId val="{00000009-AABA-4978-A17B-ECFD193BAE1D}"/>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'F13'!$A$23:$A$25</c:f>
              <c:strCache>
                <c:ptCount val="3"/>
                <c:pt idx="0">
                  <c:v>INSIG JETA</c:v>
                </c:pt>
                <c:pt idx="1">
                  <c:v>SICRED</c:v>
                </c:pt>
                <c:pt idx="2">
                  <c:v>SIGAL LIFE  INSURANCE GROUP</c:v>
                </c:pt>
              </c:strCache>
            </c:strRef>
          </c:cat>
          <c:val>
            <c:numRef>
              <c:f>'F13'!$E$23:$E$25</c:f>
              <c:numCache>
                <c:formatCode>_-* #,##0_-;\-* #,##0_-;_-* "-"??_-;_-@_-</c:formatCode>
                <c:ptCount val="3"/>
                <c:pt idx="0">
                  <c:v>57082.647729999997</c:v>
                </c:pt>
                <c:pt idx="1">
                  <c:v>45648.135430000002</c:v>
                </c:pt>
                <c:pt idx="2">
                  <c:v>42691.886380000004</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'F13'!$A$23:$A$25</c:f>
              <c:strCache>
                <c:ptCount val="3"/>
                <c:pt idx="0">
                  <c:v>INSIG JETA</c:v>
                </c:pt>
                <c:pt idx="1">
                  <c:v>SICRED</c:v>
                </c:pt>
                <c:pt idx="2">
                  <c:v>SIGAL LIFE  INSURANCE GROUP</c:v>
                </c:pt>
              </c:strCache>
            </c:strRef>
          </c:cat>
          <c:val>
            <c:numRef>
              <c:f>'F13'!$E$23:$E$25</c:f>
              <c:numCache>
                <c:formatCode>_-* #,##0_-;\-* #,##0_-;_-* "-"??_-;_-@_-</c:formatCode>
                <c:ptCount val="3"/>
                <c:pt idx="0">
                  <c:v>57082.647729999997</c:v>
                </c:pt>
                <c:pt idx="1">
                  <c:v>45648.135430000002</c:v>
                </c:pt>
                <c:pt idx="2">
                  <c:v>42691.886380000004</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'F13'!$A$23:$A$25</c:f>
              <c:strCache>
                <c:ptCount val="3"/>
                <c:pt idx="0">
                  <c:v>INSIG JETA</c:v>
                </c:pt>
                <c:pt idx="1">
                  <c:v>SICRED</c:v>
                </c:pt>
                <c:pt idx="2">
                  <c:v>SIGAL LIFE  INSURANCE GROUP</c:v>
                </c:pt>
              </c:strCache>
            </c:strRef>
          </c:cat>
          <c:val>
            <c:numRef>
              <c:f>'F13'!$E$23:$E$25</c:f>
              <c:numCache>
                <c:formatCode>_-* #,##0_-;\-* #,##0_-;_-* "-"??_-;_-@_-</c:formatCode>
                <c:ptCount val="3"/>
                <c:pt idx="0">
                  <c:v>57082.647729999997</c:v>
                </c:pt>
                <c:pt idx="1">
                  <c:v>45648.135430000002</c:v>
                </c:pt>
                <c:pt idx="2">
                  <c:v>42691.886380000004</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12911264879771"/>
          <c:y val="0.14146257579871482"/>
          <c:w val="0.37068002863278454"/>
          <c:h val="0.6327124626663046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8.7524429425180197E-2"/>
                  <c:y val="0.1078747397954565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9.3471619077918275E-2"/>
                  <c:y val="0.2140385555253868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9.5842142353770254E-2"/>
                  <c:y val="-0.277989682324192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'F13'!$A$23:$A$26</c:f>
              <c:strCache>
                <c:ptCount val="4"/>
                <c:pt idx="0">
                  <c:v>INSIG JETA</c:v>
                </c:pt>
                <c:pt idx="1">
                  <c:v>SICRED</c:v>
                </c:pt>
                <c:pt idx="2">
                  <c:v>SIGAL LIFE  INSURANCE GROUP</c:v>
                </c:pt>
                <c:pt idx="3">
                  <c:v>ALBSIG JETA</c:v>
                </c:pt>
              </c:strCache>
            </c:strRef>
          </c:cat>
          <c:val>
            <c:numRef>
              <c:f>'F13'!$C$23:$C$26</c:f>
              <c:numCache>
                <c:formatCode>_-* #,##0_-;\-* #,##0_-;_-* "-"??_-;_-@_-</c:formatCode>
                <c:ptCount val="4"/>
                <c:pt idx="0">
                  <c:v>46427.997880000003</c:v>
                </c:pt>
                <c:pt idx="1">
                  <c:v>28909.838400000001</c:v>
                </c:pt>
                <c:pt idx="2">
                  <c:v>57721.519930000002</c:v>
                </c:pt>
                <c:pt idx="3">
                  <c:v>26400.912</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748664794916722"/>
          <c:y val="0.15809076592698643"/>
          <c:w val="0.50993814781195257"/>
          <c:h val="0.6916615604867574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19481117139177964"/>
                  <c:y val="4.97977570985444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15105613138840218"/>
                  <c:y val="7.3766070150322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1661100673407781"/>
                  <c:y val="-7.09543307086614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 val="0.35070992801503031"/>
                  <c:y val="-6.4218372703412074E-2"/>
                </c:manualLayout>
              </c:layout>
              <c:numFmt formatCode="0.00%" sourceLinked="0"/>
              <c:spPr>
                <a:solidFill>
                  <a:srgbClr val="FFFFFF"/>
                </a:solidFill>
                <a:ln w="25400">
                  <a:noFill/>
                </a:ln>
              </c:spPr>
              <c:txPr>
                <a:bodyPr anchorCtr="0"/>
                <a:lstStyle/>
                <a:p>
                  <a:pPr algn="ctr" rtl="1">
                    <a:defRPr lang="en-US"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'F13'!$A$23:$A$27</c:f>
              <c:strCache>
                <c:ptCount val="5"/>
                <c:pt idx="0">
                  <c:v>INSIG JETA</c:v>
                </c:pt>
                <c:pt idx="1">
                  <c:v>SICRED</c:v>
                </c:pt>
                <c:pt idx="2">
                  <c:v>SIGAL LIFE  INSURANCE GROUP</c:v>
                </c:pt>
                <c:pt idx="3">
                  <c:v>ALBSIG JETA</c:v>
                </c:pt>
                <c:pt idx="4">
                  <c:v>VIENA LIFE INSURANCE" VIENA SIGURIM JETE"</c:v>
                </c:pt>
              </c:strCache>
            </c:strRef>
          </c:cat>
          <c:val>
            <c:numRef>
              <c:f>'F13'!$E$23:$E$27</c:f>
              <c:numCache>
                <c:formatCode>_-* #,##0_-;\-* #,##0_-;_-* "-"??_-;_-@_-</c:formatCode>
                <c:ptCount val="5"/>
                <c:pt idx="0">
                  <c:v>57082.647729999997</c:v>
                </c:pt>
                <c:pt idx="1">
                  <c:v>45648.135430000002</c:v>
                </c:pt>
                <c:pt idx="2">
                  <c:v>42691.886380000004</c:v>
                </c:pt>
                <c:pt idx="3">
                  <c:v>20503.620999999999</c:v>
                </c:pt>
                <c:pt idx="4">
                  <c:v>2256.6869999999999</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00203290238587"/>
          <c:y val="0.14405582018297095"/>
          <c:w val="0.51010453739540151"/>
          <c:h val="0.7305198578572740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19070907913699117"/>
                  <c:y val="0.2112712725425450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29198020008772113"/>
                  <c:y val="2.363559393785454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dLbl>
              <c:idx val="4"/>
              <c:layout>
                <c:manualLayout>
                  <c:x val="0.32537577365163572"/>
                  <c:y val="-2.150537634408602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148-49CA-A4E8-63F2D6372B0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ALBSIG JETA</c:v>
                </c:pt>
                <c:pt idx="1">
                  <c:v>SIGAL LIFE  INSURANCE GROUP</c:v>
                </c:pt>
                <c:pt idx="2">
                  <c:v>SICRED</c:v>
                </c:pt>
                <c:pt idx="3">
                  <c:v>INSIG JETA</c:v>
                </c:pt>
                <c:pt idx="4">
                  <c:v>VIENA LIFE INSURANCE" VIENA SIGURIM JETE"</c:v>
                </c:pt>
              </c:strCache>
            </c:strRef>
          </c:cat>
          <c:val>
            <c:numRef>
              <c:f>'F13'!$E$11:$E$15</c:f>
              <c:numCache>
                <c:formatCode>_-* #,##0_-;\-* #,##0_-;_-* "-"??_-;_-@_-</c:formatCode>
                <c:ptCount val="5"/>
                <c:pt idx="0">
                  <c:v>408564.31527999998</c:v>
                </c:pt>
                <c:pt idx="1">
                  <c:v>282404.13192999997</c:v>
                </c:pt>
                <c:pt idx="2">
                  <c:v>160876.00528000001</c:v>
                </c:pt>
                <c:pt idx="3">
                  <c:v>118719.329</c:v>
                </c:pt>
                <c:pt idx="4">
                  <c:v>26709.688740000001</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41469816272965"/>
          <c:y val="9.9509081364829402E-2"/>
          <c:w val="0.45964884001400885"/>
          <c:h val="0.77127531085693801"/>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17582417582417573"/>
                  <c:y val="-6.477732793522267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0.32820512820512832"/>
                  <c:y val="3.238866396761123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7582417582417584"/>
                  <c:y val="5.937921727395411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25032160979877516"/>
                  <c:y val="0.176064671916010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dLbl>
              <c:idx val="4"/>
              <c:layout>
                <c:manualLayout>
                  <c:x val="-0.22518518518518518"/>
                  <c:y val="-2.66666666666666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9D3-4344-9B1A-C4F1381A8BBB}"/>
                </c:ext>
              </c:extLst>
            </c:dLbl>
            <c:numFmt formatCode="0.00%" sourceLinked="0"/>
            <c:spPr>
              <a:noFill/>
              <a:ln>
                <a:noFill/>
              </a:ln>
              <a:effectLst/>
            </c:spPr>
            <c:txPr>
              <a:bodyPr wrap="square" lIns="38100" tIns="19050" rIns="38100" bIns="19050" anchor="ctr" anchorCtr="0">
                <a:spAutoFit/>
              </a:bodyPr>
              <a:lstStyle/>
              <a:p>
                <a:pPr algn="ctr">
                  <a:defRPr lang="en-US" sz="800" b="0" i="0" u="none" strike="noStrike" kern="1200"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'F13'!$A$11:$A$15</c:f>
              <c:strCache>
                <c:ptCount val="5"/>
                <c:pt idx="0">
                  <c:v>ALBSIG JETA</c:v>
                </c:pt>
                <c:pt idx="1">
                  <c:v>SIGAL LIFE  INSURANCE GROUP</c:v>
                </c:pt>
                <c:pt idx="2">
                  <c:v>SICRED</c:v>
                </c:pt>
                <c:pt idx="3">
                  <c:v>INSIG JETA</c:v>
                </c:pt>
                <c:pt idx="4">
                  <c:v>VIENA LIFE INSURANCE" VIENA SIGURIM JETE"</c:v>
                </c:pt>
              </c:strCache>
            </c:strRef>
          </c:cat>
          <c:val>
            <c:numRef>
              <c:f>'F13'!$C$11:$C$15</c:f>
              <c:numCache>
                <c:formatCode>_-* #,##0_-;\-* #,##0_-;_-* "-"??_-;_-@_-</c:formatCode>
                <c:ptCount val="5"/>
                <c:pt idx="0">
                  <c:v>314232.37767000002</c:v>
                </c:pt>
                <c:pt idx="1">
                  <c:v>301337.36025000003</c:v>
                </c:pt>
                <c:pt idx="2">
                  <c:v>143229.71145999999</c:v>
                </c:pt>
                <c:pt idx="3">
                  <c:v>183831.62669999999</c:v>
                </c:pt>
                <c:pt idx="4">
                  <c:v>2609.8373299999998</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006913351517395"/>
          <c:y val="7.5889647127442533E-2"/>
          <c:w val="0.74580172576467163"/>
          <c:h val="0.48029066235716161"/>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General;\-General;"-"</c:formatCode>
                <c:ptCount val="2"/>
                <c:pt idx="0">
                  <c:v>2025</c:v>
                </c:pt>
                <c:pt idx="1">
                  <c:v>2026</c:v>
                </c:pt>
              </c:numCache>
            </c:numRef>
          </c:cat>
          <c:val>
            <c:numRef>
              <c:f>'F4'!$B$18:$C$18</c:f>
              <c:numCache>
                <c:formatCode>_-* #,##0_-;\-* #,##0_-;_-* "-"??_-;_-@_-</c:formatCode>
                <c:ptCount val="2"/>
                <c:pt idx="0">
                  <c:v>159460.26821000001</c:v>
                </c:pt>
                <c:pt idx="1">
                  <c:v>168182.97754000002</c:v>
                </c:pt>
              </c:numCache>
            </c:numRef>
          </c:val>
          <c:extLst>
            <c:ext xmlns:c16="http://schemas.microsoft.com/office/drawing/2014/chart" uri="{C3380CC4-5D6E-409C-BE32-E72D297353CC}">
              <c16:uniqueId val="{00000000-1AA2-44F6-A7AB-6690C1C48A62}"/>
            </c:ext>
          </c:extLst>
        </c:ser>
        <c:ser>
          <c:idx val="1"/>
          <c:order val="1"/>
          <c:tx>
            <c:strRef>
              <c:f>'F4'!$A$19</c:f>
              <c:strCache>
                <c:ptCount val="1"/>
                <c:pt idx="0">
                  <c:v>Aktiviteti i Jo-Jetës / Non Life Insurance </c:v>
                </c:pt>
              </c:strCache>
            </c:strRef>
          </c:tx>
          <c:spPr>
            <a:solidFill>
              <a:schemeClr val="accent6">
                <a:lumMod val="40000"/>
                <a:lumOff val="60000"/>
              </a:schemeClr>
            </a:solidFill>
          </c:spPr>
          <c:invertIfNegative val="0"/>
          <c:cat>
            <c:numRef>
              <c:f>'F4'!$B$10:$C$10</c:f>
              <c:numCache>
                <c:formatCode>General;\-General;"-"</c:formatCode>
                <c:ptCount val="2"/>
                <c:pt idx="0">
                  <c:v>2025</c:v>
                </c:pt>
                <c:pt idx="1">
                  <c:v>2026</c:v>
                </c:pt>
              </c:numCache>
            </c:numRef>
          </c:cat>
          <c:val>
            <c:numRef>
              <c:f>'F4'!$B$19:$C$19</c:f>
              <c:numCache>
                <c:formatCode>_-* #,##0_-;\-* #,##0_-;_-* "-"??_-;_-@_-</c:formatCode>
                <c:ptCount val="2"/>
                <c:pt idx="0">
                  <c:v>2996201.8956400007</c:v>
                </c:pt>
                <c:pt idx="1">
                  <c:v>3558503.6670000004</c:v>
                </c:pt>
              </c:numCache>
            </c:numRef>
          </c:val>
          <c:extLst>
            <c:ext xmlns:c16="http://schemas.microsoft.com/office/drawing/2014/chart" uri="{C3380CC4-5D6E-409C-BE32-E72D297353CC}">
              <c16:uniqueId val="{00000001-1AA2-44F6-A7AB-6690C1C48A62}"/>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General;\-General;"-"</c:formatCode>
                <c:ptCount val="2"/>
                <c:pt idx="0">
                  <c:v>2025</c:v>
                </c:pt>
                <c:pt idx="1">
                  <c:v>2026</c:v>
                </c:pt>
              </c:numCache>
            </c:numRef>
          </c:cat>
          <c:val>
            <c:numRef>
              <c:f>'F4'!$B$21:$C$21</c:f>
              <c:numCache>
                <c:formatCode>_-* #,##0_-;\-* #,##0_-;_-* "-"??_-;_-@_-</c:formatCode>
                <c:ptCount val="2"/>
                <c:pt idx="0">
                  <c:v>148626.90899999999</c:v>
                </c:pt>
                <c:pt idx="1">
                  <c:v>101754.74100000001</c:v>
                </c:pt>
              </c:numCache>
            </c:numRef>
          </c:val>
          <c:extLst>
            <c:ext xmlns:c16="http://schemas.microsoft.com/office/drawing/2014/chart" uri="{C3380CC4-5D6E-409C-BE32-E72D297353CC}">
              <c16:uniqueId val="{00000002-1AA2-44F6-A7AB-6690C1C48A62}"/>
            </c:ext>
          </c:extLst>
        </c:ser>
        <c:dLbls>
          <c:showLegendKey val="0"/>
          <c:showVal val="0"/>
          <c:showCatName val="0"/>
          <c:showSerName val="0"/>
          <c:showPercent val="0"/>
          <c:showBubbleSize val="0"/>
        </c:dLbls>
        <c:gapWidth val="150"/>
        <c:overlap val="100"/>
        <c:axId val="635490144"/>
        <c:axId val="635490704"/>
      </c:barChart>
      <c:catAx>
        <c:axId val="635490144"/>
        <c:scaling>
          <c:orientation val="minMax"/>
        </c:scaling>
        <c:delete val="0"/>
        <c:axPos val="b"/>
        <c:numFmt formatCode="General;\-General;&quot;-&quot;"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704"/>
        <c:crosses val="autoZero"/>
        <c:auto val="1"/>
        <c:lblAlgn val="ctr"/>
        <c:lblOffset val="100"/>
        <c:noMultiLvlLbl val="0"/>
      </c:catAx>
      <c:valAx>
        <c:axId val="635490704"/>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35490144"/>
        <c:crosses val="autoZero"/>
        <c:crossBetween val="between"/>
      </c:valAx>
    </c:plotArea>
    <c:legend>
      <c:legendPos val="r"/>
      <c:layout>
        <c:manualLayout>
          <c:xMode val="edge"/>
          <c:yMode val="edge"/>
          <c:x val="4.9709786276715406E-2"/>
          <c:y val="0.68576785980355082"/>
          <c:w val="0.95029021372328459"/>
          <c:h val="0.30440417655216684"/>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8.5295538057742787E-2"/>
          <c:w val="0.56173546996721258"/>
          <c:h val="0.87911601049868771"/>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1793611793611782"/>
                  <c:y val="0.3933333333333333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4570024570024571"/>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3103987308711718"/>
                  <c:y val="5.0000262467191539E-2"/>
                </c:manualLayout>
              </c:layout>
              <c:numFmt formatCode="0.00%" sourceLinked="0"/>
              <c:spPr>
                <a:noFill/>
                <a:ln>
                  <a:noFill/>
                </a:ln>
                <a:effectLst/>
              </c:spPr>
              <c:txPr>
                <a:bodyPr wrap="square" lIns="38100" tIns="19050" rIns="38100" bIns="19050" anchor="ctr">
                  <a:noAutofit/>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4868140868140867"/>
                      <c:h val="0.1827333333333333"/>
                    </c:manualLayout>
                  </c15:layout>
                </c:ext>
                <c:ext xmlns:c16="http://schemas.microsoft.com/office/drawing/2014/chart" uri="{C3380CC4-5D6E-409C-BE32-E72D297353CC}">
                  <c16:uniqueId val="{00000002-7AE2-487C-8C32-279CC9EB8FA4}"/>
                </c:ext>
              </c:extLst>
            </c:dLbl>
            <c:dLbl>
              <c:idx val="3"/>
              <c:layout>
                <c:manualLayout>
                  <c:x val="-0.17035217035217035"/>
                  <c:y val="-0.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dLbl>
              <c:idx val="4"/>
              <c:layout>
                <c:manualLayout>
                  <c:x val="0.34234221336583542"/>
                  <c:y val="0.08"/>
                </c:manualLayout>
              </c:layout>
              <c:showLegendKey val="0"/>
              <c:showVal val="0"/>
              <c:showCatName val="1"/>
              <c:showSerName val="0"/>
              <c:showPercent val="1"/>
              <c:showBubbleSize val="0"/>
              <c:extLst>
                <c:ext xmlns:c15="http://schemas.microsoft.com/office/drawing/2012/chart" uri="{CE6537A1-D6FC-4f65-9D91-7224C49458BB}">
                  <c15:layout>
                    <c:manualLayout>
                      <c:w val="0.22565110565110563"/>
                      <c:h val="0.42683359580052493"/>
                    </c:manualLayout>
                  </c15:layout>
                </c:ext>
                <c:ext xmlns:c16="http://schemas.microsoft.com/office/drawing/2014/chart" uri="{C3380CC4-5D6E-409C-BE32-E72D297353CC}">
                  <c16:uniqueId val="{00000008-B359-4FFE-AF71-D2989C7B17A4}"/>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'F14'!$A$11:$A$15</c:f>
              <c:strCache>
                <c:ptCount val="5"/>
                <c:pt idx="0">
                  <c:v>ALBSIG JETA</c:v>
                </c:pt>
                <c:pt idx="1">
                  <c:v>SIGAL LIFE  INSURANCE GROUP</c:v>
                </c:pt>
                <c:pt idx="2">
                  <c:v>SICRED</c:v>
                </c:pt>
                <c:pt idx="3">
                  <c:v>INSIG JETA</c:v>
                </c:pt>
                <c:pt idx="4">
                  <c:v>VIENA LIFE INSURANCE" VIENA SIGURIM JETE"</c:v>
                </c:pt>
              </c:strCache>
            </c:strRef>
          </c:cat>
          <c:val>
            <c:numRef>
              <c:f>'F14'!$B$11:$B$15</c:f>
              <c:numCache>
                <c:formatCode>_-* #,##0_-;\-* #,##0_-;_-* "-"??_-;_-@_-</c:formatCode>
                <c:ptCount val="5"/>
                <c:pt idx="0">
                  <c:v>303056.00670000003</c:v>
                </c:pt>
                <c:pt idx="1">
                  <c:v>259892.37333999999</c:v>
                </c:pt>
                <c:pt idx="2">
                  <c:v>73639.150859999994</c:v>
                </c:pt>
                <c:pt idx="3">
                  <c:v>109349.08530000001</c:v>
                </c:pt>
                <c:pt idx="4">
                  <c:v>619.79453000000001</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624243398146663"/>
          <c:y val="9.8371174476976783E-2"/>
          <c:w val="0.59993893620440297"/>
          <c:h val="0.85622353031113829"/>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1791383219954649"/>
                  <c:y val="0.291262135922330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21430392629492742"/>
                  <c:y val="-0.148867313915857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48072562358276644"/>
                  <c:y val="-7.11974110032362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0.18594104308390022"/>
                  <c:y val="-0.116504854368932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dLbl>
              <c:idx val="4"/>
              <c:layout>
                <c:manualLayout>
                  <c:x val="0.32426303854875282"/>
                  <c:y val="0"/>
                </c:manualLayout>
              </c:layout>
              <c:showLegendKey val="0"/>
              <c:showVal val="0"/>
              <c:showCatName val="1"/>
              <c:showSerName val="0"/>
              <c:showPercent val="1"/>
              <c:showBubbleSize val="0"/>
              <c:extLst>
                <c:ext xmlns:c15="http://schemas.microsoft.com/office/drawing/2012/chart" uri="{CE6537A1-D6FC-4f65-9D91-7224C49458BB}">
                  <c15:layout>
                    <c:manualLayout>
                      <c:w val="0.33514739229024948"/>
                      <c:h val="0.46601941747572817"/>
                    </c:manualLayout>
                  </c15:layout>
                </c:ext>
                <c:ext xmlns:c16="http://schemas.microsoft.com/office/drawing/2014/chart" uri="{C3380CC4-5D6E-409C-BE32-E72D297353CC}">
                  <c16:uniqueId val="{00000008-EAFB-4522-A63D-9EAB6D8E11FE}"/>
                </c:ext>
              </c:extLst>
            </c:dLbl>
            <c:numFmt formatCode="0.00%" sourceLinked="0"/>
            <c:spPr>
              <a:noFill/>
              <a:ln>
                <a:noFill/>
              </a:ln>
              <a:effectLst/>
            </c:spPr>
            <c:txPr>
              <a:bodyPr wrap="square" lIns="38100" tIns="19050" rIns="38100" bIns="19050" anchor="ctr">
                <a:spAutoFit/>
              </a:bodyPr>
              <a:lstStyle/>
              <a:p>
                <a:pPr>
                  <a:defRPr sz="800">
                    <a:latin typeface="Times New Roman" panose="02020603050405020304" pitchFamily="18" charset="0"/>
                    <a:cs typeface="Times New Roman" panose="02020603050405020304" pitchFamily="18" charset="0"/>
                  </a:defRPr>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'F14'!$A$11:$A$15</c:f>
              <c:strCache>
                <c:ptCount val="5"/>
                <c:pt idx="0">
                  <c:v>ALBSIG JETA</c:v>
                </c:pt>
                <c:pt idx="1">
                  <c:v>SIGAL LIFE  INSURANCE GROUP</c:v>
                </c:pt>
                <c:pt idx="2">
                  <c:v>SICRED</c:v>
                </c:pt>
                <c:pt idx="3">
                  <c:v>INSIG JETA</c:v>
                </c:pt>
                <c:pt idx="4">
                  <c:v>VIENA LIFE INSURANCE" VIENA SIGURIM JETE"</c:v>
                </c:pt>
              </c:strCache>
            </c:strRef>
          </c:cat>
          <c:val>
            <c:numRef>
              <c:f>'F14'!$C$11:$C$15</c:f>
              <c:numCache>
                <c:formatCode>_-* #,##0_-;\-* #,##0_-;_-* "-"??_-;_-@_-</c:formatCode>
                <c:ptCount val="5"/>
                <c:pt idx="0">
                  <c:v>394137.06368000002</c:v>
                </c:pt>
                <c:pt idx="1">
                  <c:v>247107.88623999999</c:v>
                </c:pt>
                <c:pt idx="2">
                  <c:v>85885.417180000004</c:v>
                </c:pt>
                <c:pt idx="3">
                  <c:v>84593.940350000004</c:v>
                </c:pt>
                <c:pt idx="4">
                  <c:v>10515.196620000001</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5924125204873407"/>
          <c:w val="0.62603144303931701"/>
          <c:h val="0.81192724271911421"/>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22265807683130509"/>
                  <c:y val="-4.657933042212518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20520162252445717"/>
                  <c:y val="1.74672489082968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layout>
                <c:manualLayout>
                  <c:x val="-0.35814593882835355"/>
                  <c:y val="-3.49344978165938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3.8369304556354962E-2"/>
                  <c:y val="-0.1688500727802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a:noFill/>
              </a:ln>
              <a:effectLst/>
            </c:spPr>
            <c:txPr>
              <a:bodyPr/>
              <a:lstStyle/>
              <a:p>
                <a:pPr>
                  <a:defRPr sz="800"/>
                </a:pPr>
                <a:endParaRPr lang="en-US"/>
              </a:p>
            </c:tx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INSIG JETA</c:v>
                </c:pt>
                <c:pt idx="1">
                  <c:v>SIGAL LIFE  INSURANCE GROUP</c:v>
                </c:pt>
                <c:pt idx="2">
                  <c:v>ALBSIG JETA</c:v>
                </c:pt>
                <c:pt idx="3">
                  <c:v>SICRED</c:v>
                </c:pt>
              </c:strCache>
            </c:strRef>
          </c:cat>
          <c:val>
            <c:numRef>
              <c:f>'F14'!$B$24:$B$27</c:f>
              <c:numCache>
                <c:formatCode>_-* #,##0_-;\-* #,##0_-;_-* "-"??_-;_-@_-</c:formatCode>
                <c:ptCount val="4"/>
                <c:pt idx="0">
                  <c:v>25805.99179</c:v>
                </c:pt>
                <c:pt idx="1">
                  <c:v>21305.34535</c:v>
                </c:pt>
                <c:pt idx="2">
                  <c:v>24080.786</c:v>
                </c:pt>
                <c:pt idx="3">
                  <c:v>463.63373999999999</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50135806194957"/>
          <c:y val="0.13555387768309782"/>
          <c:w val="0.63046814270167451"/>
          <c:h val="0.82622994043552778"/>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28803716608594659"/>
                  <c:y val="-7.91476407914764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23228803716608595"/>
                  <c:y val="8.513476911276501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layout>
                <c:manualLayout>
                  <c:x val="-0.24622531939605111"/>
                  <c:y val="-4.96842004338498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layout>
                <c:manualLayout>
                  <c:x val="-4.6457607433217614E-3"/>
                  <c:y val="-0.140030441400304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a:noFill/>
              </a:ln>
              <a:effectLst/>
            </c:spPr>
            <c:showLegendKey val="0"/>
            <c:showVal val="0"/>
            <c:showCatName val="1"/>
            <c:showSerName val="0"/>
            <c:showPercent val="1"/>
            <c:showBubbleSize val="0"/>
            <c:showLeaderLines val="1"/>
            <c:leaderLines>
              <c:spPr>
                <a:ln>
                  <a:noFill/>
                </a:ln>
              </c:spPr>
            </c:leaderLines>
            <c:extLst>
              <c:ext xmlns:c15="http://schemas.microsoft.com/office/drawing/2012/chart" uri="{CE6537A1-D6FC-4f65-9D91-7224C49458BB}"/>
            </c:extLst>
          </c:dLbls>
          <c:cat>
            <c:strRef>
              <c:f>'F14'!$A$24:$A$27</c:f>
              <c:strCache>
                <c:ptCount val="4"/>
                <c:pt idx="0">
                  <c:v>INSIG JETA</c:v>
                </c:pt>
                <c:pt idx="1">
                  <c:v>SIGAL LIFE  INSURANCE GROUP</c:v>
                </c:pt>
                <c:pt idx="2">
                  <c:v>ALBSIG JETA</c:v>
                </c:pt>
                <c:pt idx="3">
                  <c:v>SICRED</c:v>
                </c:pt>
              </c:strCache>
            </c:strRef>
          </c:cat>
          <c:val>
            <c:numRef>
              <c:f>'F14'!$C$24:$C$27</c:f>
              <c:numCache>
                <c:formatCode>_-* #,##0_-;\-* #,##0_-;_-* "-"??_-;_-@_-</c:formatCode>
                <c:ptCount val="4"/>
                <c:pt idx="0">
                  <c:v>40487.742449999998</c:v>
                </c:pt>
                <c:pt idx="1">
                  <c:v>18602.228309999999</c:v>
                </c:pt>
                <c:pt idx="2">
                  <c:v>18007.905999999999</c:v>
                </c:pt>
                <c:pt idx="3">
                  <c:v>9212.1743999999999</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1"/>
        </c:dLbls>
        <c:firstSliceAng val="0"/>
        <c:holeSize val="70"/>
      </c:doughnutChart>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99612548431452"/>
          <c:y val="8.69030971128609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8556492938382702"/>
                  <c:y val="-2.796010498687669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2152666854143232"/>
                  <c:y val="-4.800000000000000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9641154230721161"/>
                  <c:y val="-9.74341207349081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886817272840895"/>
                  <c:y val="-5.78771653543307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25473362704661917"/>
                  <c:y val="-0.100547611548556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9191866641669791"/>
                  <c:y val="-0.222461732283464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0.16056805399325083"/>
                  <c:y val="-8.2922414698162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INSURANCE GROUP</c:v>
                </c:pt>
                <c:pt idx="1">
                  <c:v>ALBSIG</c:v>
                </c:pt>
                <c:pt idx="2">
                  <c:v>EUROSIG</c:v>
                </c:pt>
                <c:pt idx="3">
                  <c:v>SIGMA VIENNA INSURANCE GROUP</c:v>
                </c:pt>
                <c:pt idx="4">
                  <c:v>INTERSIG VIENNA INSURANCE GROUP</c:v>
                </c:pt>
                <c:pt idx="5">
                  <c:v>INSIG</c:v>
                </c:pt>
                <c:pt idx="6">
                  <c:v>ATLANTIK</c:v>
                </c:pt>
                <c:pt idx="7">
                  <c:v>ANSIG</c:v>
                </c:pt>
              </c:strCache>
            </c:strRef>
          </c:cat>
          <c:val>
            <c:numRef>
              <c:f>'F15'!$B$11:$B$18</c:f>
              <c:numCache>
                <c:formatCode>_-* #,##0_-;\-* #,##0_-;_-* "-"??_-;_-@_-</c:formatCode>
                <c:ptCount val="8"/>
                <c:pt idx="0">
                  <c:v>2414497.0873200004</c:v>
                </c:pt>
                <c:pt idx="1">
                  <c:v>1792474.96713</c:v>
                </c:pt>
                <c:pt idx="2">
                  <c:v>1198341.2065100002</c:v>
                </c:pt>
                <c:pt idx="3">
                  <c:v>1184391.7110700002</c:v>
                </c:pt>
                <c:pt idx="4">
                  <c:v>830666.35037</c:v>
                </c:pt>
                <c:pt idx="5">
                  <c:v>619338.65934999997</c:v>
                </c:pt>
                <c:pt idx="6">
                  <c:v>534151.73230999999</c:v>
                </c:pt>
                <c:pt idx="7">
                  <c:v>551812.89126999991</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0.11768493224061279"/>
                  <c:y val="-4.83541288108217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9040701544959943"/>
                  <c:y val="0.17823500908540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23898227007338368"/>
                  <c:y val="9.13422168382798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0.19758545487936457"/>
                  <c:y val="-8.29440742984050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0.14781065632102108"/>
                  <c:y val="-5.53200080759135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0.127522784141778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INSURANCE GROUP</c:v>
                </c:pt>
                <c:pt idx="1">
                  <c:v>ALBSIG</c:v>
                </c:pt>
                <c:pt idx="2">
                  <c:v>EUROSIG</c:v>
                </c:pt>
                <c:pt idx="3">
                  <c:v>SIGMA VIENNA INSURANCE GROUP</c:v>
                </c:pt>
                <c:pt idx="4">
                  <c:v>INTERSIG VIENNA INSURANCE GROUP</c:v>
                </c:pt>
                <c:pt idx="5">
                  <c:v>INSIG</c:v>
                </c:pt>
                <c:pt idx="6">
                  <c:v>ATLANTIK</c:v>
                </c:pt>
                <c:pt idx="7">
                  <c:v>ANSIG</c:v>
                </c:pt>
              </c:strCache>
            </c:strRef>
          </c:cat>
          <c:val>
            <c:numRef>
              <c:f>'F15'!$C$11:$C$18</c:f>
              <c:numCache>
                <c:formatCode>_-* #,##0_-;\-* #,##0_-;_-* "-"??_-;_-@_-</c:formatCode>
                <c:ptCount val="8"/>
                <c:pt idx="0">
                  <c:v>2518689.43493</c:v>
                </c:pt>
                <c:pt idx="1">
                  <c:v>1903591.51352</c:v>
                </c:pt>
                <c:pt idx="2">
                  <c:v>1253203.6946099999</c:v>
                </c:pt>
                <c:pt idx="3">
                  <c:v>1226374.08828</c:v>
                </c:pt>
                <c:pt idx="4">
                  <c:v>860805.47756000003</c:v>
                </c:pt>
                <c:pt idx="5">
                  <c:v>636933.37445</c:v>
                </c:pt>
                <c:pt idx="6">
                  <c:v>588506.28650000005</c:v>
                </c:pt>
                <c:pt idx="7">
                  <c:v>583600.98176</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7.8902216868908956E-2"/>
                  <c:y val="0.12177532470820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7.9384944138619837E-2"/>
                  <c:y val="0.135147479555409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18484021355737612"/>
                  <c:y val="-0.220709083390299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2727634709378141"/>
                  <c:y val="0.345432817682355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0415600704779165"/>
                  <c:y val="-0.1162285743221004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7.7852879009592826E-2"/>
                  <c:y val="-0.1095435096336430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1.873518022636551E-2"/>
                  <c:y val="-0.102261606366728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INSURANCE GROUP</c:v>
                </c:pt>
                <c:pt idx="1">
                  <c:v>ALBSIG</c:v>
                </c:pt>
                <c:pt idx="2">
                  <c:v>SIGMA VIENNA INSURANCE GROUP</c:v>
                </c:pt>
                <c:pt idx="3">
                  <c:v>EUROSIG</c:v>
                </c:pt>
                <c:pt idx="4">
                  <c:v>INTERSIG VIENNA INSURANCE GROUP</c:v>
                </c:pt>
                <c:pt idx="5">
                  <c:v>ATLANTIK</c:v>
                </c:pt>
                <c:pt idx="6">
                  <c:v>ANSIG</c:v>
                </c:pt>
                <c:pt idx="7">
                  <c:v>INSIG</c:v>
                </c:pt>
              </c:strCache>
            </c:strRef>
          </c:cat>
          <c:val>
            <c:numRef>
              <c:f>'F16'!$E$12:$E$19</c:f>
              <c:numCache>
                <c:formatCode>_-* #,##0_-;\-* #,##0_-;_-* "-"??_-;_-@_-</c:formatCode>
                <c:ptCount val="8"/>
                <c:pt idx="0">
                  <c:v>1040478.42966</c:v>
                </c:pt>
                <c:pt idx="1">
                  <c:v>564168.46628000005</c:v>
                </c:pt>
                <c:pt idx="2">
                  <c:v>557167.16552000004</c:v>
                </c:pt>
                <c:pt idx="3">
                  <c:v>382158.00004000001</c:v>
                </c:pt>
                <c:pt idx="4">
                  <c:v>349751.68054999999</c:v>
                </c:pt>
                <c:pt idx="5">
                  <c:v>257248.41492000001</c:v>
                </c:pt>
                <c:pt idx="6">
                  <c:v>232448.31523000001</c:v>
                </c:pt>
                <c:pt idx="7">
                  <c:v>175083.1948</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2907423931908885"/>
                  <c:y val="-8.4758698092031431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21006971886920112"/>
                  <c:y val="-3.121433053191599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16534478644714865"/>
                  <c:y val="7.8657087056037189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35298405258496"/>
                  <c:y val="2.622162128723808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5.7268183942760578E-2"/>
                  <c:y val="-0.1620014669883436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5.8140241809749487E-3"/>
                  <c:y val="-0.156542149403041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INSURANCE GROUP</c:v>
                </c:pt>
                <c:pt idx="1">
                  <c:v>ALBSIG</c:v>
                </c:pt>
                <c:pt idx="2">
                  <c:v>SIGMA VIENNA INSURANCE GROUP</c:v>
                </c:pt>
                <c:pt idx="3">
                  <c:v>EUROSIG</c:v>
                </c:pt>
                <c:pt idx="4">
                  <c:v>INTERSIG VIENNA INSURANCE GROUP</c:v>
                </c:pt>
                <c:pt idx="5">
                  <c:v>ATLANTIK</c:v>
                </c:pt>
                <c:pt idx="6">
                  <c:v>ANSIG</c:v>
                </c:pt>
                <c:pt idx="7">
                  <c:v>INSIG</c:v>
                </c:pt>
              </c:strCache>
            </c:strRef>
          </c:cat>
          <c:val>
            <c:numRef>
              <c:f>'F16'!$C$12:$C$19</c:f>
              <c:numCache>
                <c:formatCode>_-* #,##0_-;\-* #,##0_-;_-* "-"??_-;_-@_-</c:formatCode>
                <c:ptCount val="8"/>
                <c:pt idx="0">
                  <c:v>712918.00034000003</c:v>
                </c:pt>
                <c:pt idx="1">
                  <c:v>456567.71643000003</c:v>
                </c:pt>
                <c:pt idx="2">
                  <c:v>442664.73933000001</c:v>
                </c:pt>
                <c:pt idx="3">
                  <c:v>481300.26468999998</c:v>
                </c:pt>
                <c:pt idx="4">
                  <c:v>318995.81679999997</c:v>
                </c:pt>
                <c:pt idx="5">
                  <c:v>121358.89387</c:v>
                </c:pt>
                <c:pt idx="6">
                  <c:v>249634.77387999999</c:v>
                </c:pt>
                <c:pt idx="7">
                  <c:v>212761.69029999999</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32002288175516524"/>
          <c:y val="0.18029648732932771"/>
          <c:w val="0.29903343278671368"/>
          <c:h val="0.731433692739627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INSURANCE GROUP</c:v>
                </c:pt>
                <c:pt idx="1">
                  <c:v>ALBSIG</c:v>
                </c:pt>
                <c:pt idx="2">
                  <c:v>EUROSIG</c:v>
                </c:pt>
                <c:pt idx="3">
                  <c:v>SIGMA VIENNA INSURANCE GROUP</c:v>
                </c:pt>
                <c:pt idx="4">
                  <c:v>INTERSIG VIENNA INSURANCE GROUP</c:v>
                </c:pt>
                <c:pt idx="5">
                  <c:v>INSIG</c:v>
                </c:pt>
                <c:pt idx="6">
                  <c:v>ATLANTIK</c:v>
                </c:pt>
                <c:pt idx="7">
                  <c:v>ANSIG</c:v>
                </c:pt>
              </c:strCache>
            </c:strRef>
          </c:cat>
          <c:val>
            <c:numRef>
              <c:f>'F17'!$B$11:$B$18</c:f>
              <c:numCache>
                <c:formatCode>_-* #,##0_-;\-* #,##0_-;_-* "-"??_-;_-@_-</c:formatCode>
                <c:ptCount val="8"/>
                <c:pt idx="0">
                  <c:v>1332641.44484</c:v>
                </c:pt>
                <c:pt idx="1">
                  <c:v>848230.88792000001</c:v>
                </c:pt>
                <c:pt idx="2">
                  <c:v>1041327.1580000001</c:v>
                </c:pt>
                <c:pt idx="3">
                  <c:v>898742.23276000004</c:v>
                </c:pt>
                <c:pt idx="4">
                  <c:v>640022.11228</c:v>
                </c:pt>
                <c:pt idx="5">
                  <c:v>564446.91948000004</c:v>
                </c:pt>
                <c:pt idx="6">
                  <c:v>460543.32750999997</c:v>
                </c:pt>
                <c:pt idx="7">
                  <c:v>519633.29982999997</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9040934353119902"/>
          <c:y val="0.19922772365318742"/>
          <c:w val="0.30276981852913087"/>
          <c:h val="0.7163841807909604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INSURANCE GROUP</c:v>
                </c:pt>
                <c:pt idx="1">
                  <c:v>ALBSIG</c:v>
                </c:pt>
                <c:pt idx="2">
                  <c:v>EUROSIG</c:v>
                </c:pt>
                <c:pt idx="3">
                  <c:v>SIGMA VIENNA INSURANCE GROUP</c:v>
                </c:pt>
                <c:pt idx="4">
                  <c:v>INTERSIG VIENNA INSURANCE GROUP</c:v>
                </c:pt>
                <c:pt idx="5">
                  <c:v>INSIG</c:v>
                </c:pt>
                <c:pt idx="6">
                  <c:v>ATLANTIK</c:v>
                </c:pt>
                <c:pt idx="7">
                  <c:v>ANSIG</c:v>
                </c:pt>
              </c:strCache>
            </c:strRef>
          </c:cat>
          <c:val>
            <c:numRef>
              <c:f>'F17'!$C$11:$C$18</c:f>
              <c:numCache>
                <c:formatCode>_-* #,##0_-;\-* #,##0_-;_-* "-"??_-;_-@_-</c:formatCode>
                <c:ptCount val="8"/>
                <c:pt idx="0">
                  <c:v>1186047.99009</c:v>
                </c:pt>
                <c:pt idx="1">
                  <c:v>1055360.6255999999</c:v>
                </c:pt>
                <c:pt idx="2">
                  <c:v>211876.53660999984</c:v>
                </c:pt>
                <c:pt idx="3">
                  <c:v>327631.85551999998</c:v>
                </c:pt>
                <c:pt idx="4">
                  <c:v>220783.36528000003</c:v>
                </c:pt>
                <c:pt idx="5">
                  <c:v>72486.454969999962</c:v>
                </c:pt>
                <c:pt idx="6">
                  <c:v>127962.95899000007</c:v>
                </c:pt>
                <c:pt idx="7">
                  <c:v>63967.681930000021</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6367900820905"/>
          <c:y val="9.0397829284552769E-2"/>
          <c:w val="0.57485878636427934"/>
          <c:h val="0.8063582668138736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80DD-4630-AAFD-3A131CBEF7C6}"/>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80DD-4630-AAFD-3A131CBEF7C6}"/>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80DD-4630-AAFD-3A131CBEF7C6}"/>
              </c:ext>
            </c:extLst>
          </c:dPt>
          <c:dPt>
            <c:idx val="3"/>
            <c:bubble3D val="0"/>
            <c:spPr>
              <a:solidFill>
                <a:schemeClr val="bg1">
                  <a:lumMod val="85000"/>
                </a:schemeClr>
              </a:solidFill>
              <a:ln w="25400">
                <a:noFill/>
              </a:ln>
            </c:spPr>
            <c:extLst>
              <c:ext xmlns:c16="http://schemas.microsoft.com/office/drawing/2014/chart" uri="{C3380CC4-5D6E-409C-BE32-E72D297353CC}">
                <c16:uniqueId val="{00000007-80DD-4630-AAFD-3A131CBEF7C6}"/>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80DD-4630-AAFD-3A131CBEF7C6}"/>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DD-4630-AAFD-3A131CBEF7C6}"/>
                </c:ext>
              </c:extLst>
            </c:dLbl>
            <c:dLbl>
              <c:idx val="1"/>
              <c:layout>
                <c:manualLayout>
                  <c:x val="-0.1489994843431591"/>
                  <c:y val="0.223429286529257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DD-4630-AAFD-3A131CBEF7C6}"/>
                </c:ext>
              </c:extLst>
            </c:dLbl>
            <c:dLbl>
              <c:idx val="2"/>
              <c:layout>
                <c:manualLayout>
                  <c:x val="-0.20393361071563193"/>
                  <c:y val="9.0329142449544486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DD-4630-AAFD-3A131CBEF7C6}"/>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DD-4630-AAFD-3A131CBEF7C6}"/>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0DD-4630-AAFD-3A131CBEF7C6}"/>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0DD-4630-AAFD-3A131CBEF7C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Jetë Debitori</c:v>
              </c:pt>
              <c:pt idx="1">
                <c:v>Të tjera </c:v>
              </c:pt>
              <c:pt idx="2">
                <c:v>Jeta e kombinuar 
</c:v>
              </c:pt>
              <c:pt idx="3">
                <c:v>Jeta me kursim</c:v>
              </c:pt>
              <c:pt idx="4">
                <c:v>Jeta në Grup</c:v>
              </c:pt>
            </c:strLit>
          </c:cat>
          <c:val>
            <c:numLit>
              <c:formatCode>#,##0;[Red]\(#,##0\)</c:formatCode>
              <c:ptCount val="5"/>
              <c:pt idx="0">
                <c:v>746556.41073</c:v>
              </c:pt>
              <c:pt idx="1">
                <c:v>79305.532630000031</c:v>
              </c:pt>
              <c:pt idx="2">
                <c:v>21400.39603</c:v>
              </c:pt>
              <c:pt idx="3">
                <c:v>56067.318279999992</c:v>
              </c:pt>
              <c:pt idx="4">
                <c:v>41911.255740000001</c:v>
              </c:pt>
            </c:numLit>
          </c:val>
          <c:extLst>
            <c:ext xmlns:c16="http://schemas.microsoft.com/office/drawing/2014/chart" uri="{C3380CC4-5D6E-409C-BE32-E72D297353CC}">
              <c16:uniqueId val="{0000000B-80DD-4630-AAFD-3A131CBEF7C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'F18'!$A$11:$A$18</c:f>
              <c:strCache>
                <c:ptCount val="8"/>
                <c:pt idx="0">
                  <c:v>SIGAL INSURANCE GROUP</c:v>
                </c:pt>
                <c:pt idx="1">
                  <c:v>ALBSIG</c:v>
                </c:pt>
                <c:pt idx="2">
                  <c:v>EUROSIG</c:v>
                </c:pt>
                <c:pt idx="3">
                  <c:v>SIGMA VIENNA INSURANCE GROUP</c:v>
                </c:pt>
                <c:pt idx="4">
                  <c:v>INTERSIG VIENNA INSURANCE GROUP</c:v>
                </c:pt>
                <c:pt idx="5">
                  <c:v>INSIG</c:v>
                </c:pt>
                <c:pt idx="6">
                  <c:v>ANSIG</c:v>
                </c:pt>
                <c:pt idx="7">
                  <c:v>ATLANTIK</c:v>
                </c:pt>
              </c:strCache>
            </c:strRef>
          </c:cat>
          <c:val>
            <c:numRef>
              <c:f>'F18'!$B$11:$B$18</c:f>
              <c:numCache>
                <c:formatCode>_-* #,##0_-;\-* #,##0_-;_-* "-"??_-;_-@_-</c:formatCode>
                <c:ptCount val="8"/>
                <c:pt idx="0">
                  <c:v>1446054.1858999999</c:v>
                </c:pt>
                <c:pt idx="1">
                  <c:v>1112841.83311</c:v>
                </c:pt>
                <c:pt idx="2">
                  <c:v>1084366.8721799999</c:v>
                </c:pt>
                <c:pt idx="3">
                  <c:v>994039.39450000005</c:v>
                </c:pt>
                <c:pt idx="4">
                  <c:v>686647.32252000005</c:v>
                </c:pt>
                <c:pt idx="5">
                  <c:v>582740.40543000004</c:v>
                </c:pt>
                <c:pt idx="6">
                  <c:v>531723.64859999996</c:v>
                </c:pt>
                <c:pt idx="7">
                  <c:v>458535.36631999997</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282102416508677"/>
          <c:y val="0.13059487603910883"/>
          <c:w val="0.29970786844294356"/>
          <c:h val="0.8967575334146377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0.15134470781151174"/>
                  <c:y val="-4.9109519036591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0.11416216758545999"/>
                  <c:y val="-8.65966197767255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INSURANCE GROUP</c:v>
                </c:pt>
                <c:pt idx="1">
                  <c:v>ALBSIG</c:v>
                </c:pt>
                <c:pt idx="2">
                  <c:v>EUROSIG</c:v>
                </c:pt>
                <c:pt idx="3">
                  <c:v>SIGMA VIENNA INSURANCE GROUP</c:v>
                </c:pt>
                <c:pt idx="4">
                  <c:v>INTERSIG VIENNA INSURANCE GROUP</c:v>
                </c:pt>
                <c:pt idx="5">
                  <c:v>INSIG</c:v>
                </c:pt>
                <c:pt idx="6">
                  <c:v>ANSIG</c:v>
                </c:pt>
                <c:pt idx="7">
                  <c:v>ATLANTIK</c:v>
                </c:pt>
              </c:strCache>
            </c:strRef>
          </c:cat>
          <c:val>
            <c:numRef>
              <c:f>'F18'!$B$11:$B$18</c:f>
              <c:numCache>
                <c:formatCode>_-* #,##0_-;\-* #,##0_-;_-* "-"??_-;_-@_-</c:formatCode>
                <c:ptCount val="8"/>
                <c:pt idx="0">
                  <c:v>1446054.1858999999</c:v>
                </c:pt>
                <c:pt idx="1">
                  <c:v>1112841.83311</c:v>
                </c:pt>
                <c:pt idx="2">
                  <c:v>1084366.8721799999</c:v>
                </c:pt>
                <c:pt idx="3">
                  <c:v>994039.39450000005</c:v>
                </c:pt>
                <c:pt idx="4">
                  <c:v>686647.32252000005</c:v>
                </c:pt>
                <c:pt idx="5">
                  <c:v>582740.40543000004</c:v>
                </c:pt>
                <c:pt idx="6">
                  <c:v>531723.64859999996</c:v>
                </c:pt>
                <c:pt idx="7">
                  <c:v>458535.36631999997</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9935626233558"/>
          <c:y val="0.1290553566015111"/>
          <c:w val="0.30053190656366469"/>
          <c:h val="0.820005811197259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9.5084019142649689E-2"/>
                  <c:y val="9.641219740236333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2093798335754087"/>
                  <c:y val="6.70941404960387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5785526938948363"/>
                  <c:y val="-2.655339329841217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INSURANCE GROUP</c:v>
                </c:pt>
                <c:pt idx="1">
                  <c:v>ALBSIG</c:v>
                </c:pt>
                <c:pt idx="2">
                  <c:v>EUROSIG</c:v>
                </c:pt>
                <c:pt idx="3">
                  <c:v>SIGMA VIENNA INSURANCE GROUP</c:v>
                </c:pt>
                <c:pt idx="4">
                  <c:v>INTERSIG VIENNA INSURANCE GROUP</c:v>
                </c:pt>
                <c:pt idx="5">
                  <c:v>INSIG</c:v>
                </c:pt>
                <c:pt idx="6">
                  <c:v>ANSIG</c:v>
                </c:pt>
                <c:pt idx="7">
                  <c:v>ATLANTIK</c:v>
                </c:pt>
              </c:strCache>
            </c:strRef>
          </c:cat>
          <c:val>
            <c:numRef>
              <c:f>'F18'!$C$11:$C$18</c:f>
              <c:numCache>
                <c:formatCode>_-* #,##0_-;\-* #,##0_-;_-* "-"??_-;_-@_-</c:formatCode>
                <c:ptCount val="8"/>
                <c:pt idx="0">
                  <c:v>1516700.4683699999</c:v>
                </c:pt>
                <c:pt idx="1">
                  <c:v>1157990.8691499999</c:v>
                </c:pt>
                <c:pt idx="2">
                  <c:v>1109661.20704</c:v>
                </c:pt>
                <c:pt idx="3">
                  <c:v>1037084.26993</c:v>
                </c:pt>
                <c:pt idx="4">
                  <c:v>722457.57183999999</c:v>
                </c:pt>
                <c:pt idx="5">
                  <c:v>607294.50540000002</c:v>
                </c:pt>
                <c:pt idx="6">
                  <c:v>554924.66486000002</c:v>
                </c:pt>
                <c:pt idx="7">
                  <c:v>484285.94173999998</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c:v>
                </c:pt>
              </c:strCache>
            </c:strRef>
          </c:cat>
          <c:val>
            <c:numRef>
              <c:f>'F19'!$B$11:$B$16</c:f>
              <c:numCache>
                <c:formatCode>_-* #,##0_-;\-* #,##0_-;_-* "-"??_-;_-@_-</c:formatCode>
                <c:ptCount val="6"/>
                <c:pt idx="0">
                  <c:v>487356.61131000001</c:v>
                </c:pt>
                <c:pt idx="1">
                  <c:v>428447.38636</c:v>
                </c:pt>
                <c:pt idx="2">
                  <c:v>363216.67443000001</c:v>
                </c:pt>
                <c:pt idx="3">
                  <c:v>434605.78849000001</c:v>
                </c:pt>
                <c:pt idx="4">
                  <c:v>223180.56414999999</c:v>
                </c:pt>
                <c:pt idx="5">
                  <c:v>237026.58997999999</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c:v>
                </c:pt>
              </c:strCache>
            </c:strRef>
          </c:cat>
          <c:val>
            <c:numRef>
              <c:f>'F19'!$C$11:$C$16</c:f>
              <c:numCache>
                <c:formatCode>_-* #,##0_-;\-* #,##0_-;_-* "-"??_-;_-@_-</c:formatCode>
                <c:ptCount val="6"/>
                <c:pt idx="0">
                  <c:v>762625.61364</c:v>
                </c:pt>
                <c:pt idx="1">
                  <c:v>445229.37748000002</c:v>
                </c:pt>
                <c:pt idx="2">
                  <c:v>397203.22928000003</c:v>
                </c:pt>
                <c:pt idx="3">
                  <c:v>361967.73979000002</c:v>
                </c:pt>
                <c:pt idx="4">
                  <c:v>291934.18047999998</c:v>
                </c:pt>
                <c:pt idx="5">
                  <c:v>230857.07973</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c:v>
                </c:pt>
              </c:strCache>
            </c:strRef>
          </c:cat>
          <c:val>
            <c:numRef>
              <c:f>'F19'!$B$11:$B$16</c:f>
              <c:numCache>
                <c:formatCode>_-* #,##0_-;\-* #,##0_-;_-* "-"??_-;_-@_-</c:formatCode>
                <c:ptCount val="6"/>
                <c:pt idx="0">
                  <c:v>487356.61131000001</c:v>
                </c:pt>
                <c:pt idx="1">
                  <c:v>428447.38636</c:v>
                </c:pt>
                <c:pt idx="2">
                  <c:v>363216.67443000001</c:v>
                </c:pt>
                <c:pt idx="3">
                  <c:v>434605.78849000001</c:v>
                </c:pt>
                <c:pt idx="4">
                  <c:v>223180.56414999999</c:v>
                </c:pt>
                <c:pt idx="5">
                  <c:v>237026.58997999999</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c:v>
                </c:pt>
              </c:strCache>
            </c:strRef>
          </c:cat>
          <c:val>
            <c:numRef>
              <c:f>'F19'!$C$11:$C$16</c:f>
              <c:numCache>
                <c:formatCode>_-* #,##0_-;\-* #,##0_-;_-* "-"??_-;_-@_-</c:formatCode>
                <c:ptCount val="6"/>
                <c:pt idx="0">
                  <c:v>762625.61364</c:v>
                </c:pt>
                <c:pt idx="1">
                  <c:v>445229.37748000002</c:v>
                </c:pt>
                <c:pt idx="2">
                  <c:v>397203.22928000003</c:v>
                </c:pt>
                <c:pt idx="3">
                  <c:v>361967.73979000002</c:v>
                </c:pt>
                <c:pt idx="4">
                  <c:v>291934.18047999998</c:v>
                </c:pt>
                <c:pt idx="5">
                  <c:v>230857.07973</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c:v>
                </c:pt>
              </c:strCache>
            </c:strRef>
          </c:cat>
          <c:val>
            <c:numRef>
              <c:f>'F19'!$B$11:$B$16</c:f>
              <c:numCache>
                <c:formatCode>_-* #,##0_-;\-* #,##0_-;_-* "-"??_-;_-@_-</c:formatCode>
                <c:ptCount val="6"/>
                <c:pt idx="0">
                  <c:v>487356.61131000001</c:v>
                </c:pt>
                <c:pt idx="1">
                  <c:v>428447.38636</c:v>
                </c:pt>
                <c:pt idx="2">
                  <c:v>363216.67443000001</c:v>
                </c:pt>
                <c:pt idx="3">
                  <c:v>434605.78849000001</c:v>
                </c:pt>
                <c:pt idx="4">
                  <c:v>223180.56414999999</c:v>
                </c:pt>
                <c:pt idx="5">
                  <c:v>237026.58997999999</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INSURANCE GROUP</c:v>
                </c:pt>
                <c:pt idx="1">
                  <c:v>SIGMA VIENNA INSURANCE GROUP</c:v>
                </c:pt>
                <c:pt idx="2">
                  <c:v>ALBSIG</c:v>
                </c:pt>
                <c:pt idx="3">
                  <c:v>EUROSIG</c:v>
                </c:pt>
                <c:pt idx="4">
                  <c:v>INTERSIG VIENNA INSURANCE GROUP</c:v>
                </c:pt>
                <c:pt idx="5">
                  <c:v>ANSIG</c:v>
                </c:pt>
              </c:strCache>
            </c:strRef>
          </c:cat>
          <c:val>
            <c:numRef>
              <c:f>'F19'!$C$11:$C$16</c:f>
              <c:numCache>
                <c:formatCode>_-* #,##0_-;\-* #,##0_-;_-* "-"??_-;_-@_-</c:formatCode>
                <c:ptCount val="6"/>
                <c:pt idx="0">
                  <c:v>762625.61364</c:v>
                </c:pt>
                <c:pt idx="1">
                  <c:v>445229.37748000002</c:v>
                </c:pt>
                <c:pt idx="2">
                  <c:v>397203.22928000003</c:v>
                </c:pt>
                <c:pt idx="3">
                  <c:v>361967.73979000002</c:v>
                </c:pt>
                <c:pt idx="4">
                  <c:v>291934.18047999998</c:v>
                </c:pt>
                <c:pt idx="5">
                  <c:v>230857.07973</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6358506679202414"/>
                  <c:y val="4.0132524418054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7087805069142475"/>
                  <c:y val="3.55638741878576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555454224938301"/>
                  <c:y val="1.73400456090529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0.10556681161123516"/>
                  <c:y val="-5.93915924443870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INSURANCE GROUP</c:v>
                </c:pt>
                <c:pt idx="1">
                  <c:v>SIGMA VIENNA INSURANCE GROUP</c:v>
                </c:pt>
                <c:pt idx="2">
                  <c:v>ALBSIG</c:v>
                </c:pt>
                <c:pt idx="3">
                  <c:v>EUROSIG</c:v>
                </c:pt>
                <c:pt idx="4">
                  <c:v>INTERSIG VIENNA INSURANCE GROUP</c:v>
                </c:pt>
                <c:pt idx="5">
                  <c:v>ANSIG</c:v>
                </c:pt>
                <c:pt idx="6">
                  <c:v>ATLANTIK</c:v>
                </c:pt>
                <c:pt idx="7">
                  <c:v>INSIG</c:v>
                </c:pt>
              </c:strCache>
            </c:strRef>
          </c:cat>
          <c:val>
            <c:numRef>
              <c:f>'F19'!$B$11:$B$18</c:f>
              <c:numCache>
                <c:formatCode>_-* #,##0_-;\-* #,##0_-;_-* "-"??_-;_-@_-</c:formatCode>
                <c:ptCount val="8"/>
                <c:pt idx="0">
                  <c:v>487356.61131000001</c:v>
                </c:pt>
                <c:pt idx="1">
                  <c:v>428447.38636</c:v>
                </c:pt>
                <c:pt idx="2">
                  <c:v>363216.67443000001</c:v>
                </c:pt>
                <c:pt idx="3">
                  <c:v>434605.78849000001</c:v>
                </c:pt>
                <c:pt idx="4">
                  <c:v>223180.56414999999</c:v>
                </c:pt>
                <c:pt idx="5">
                  <c:v>237026.58997999999</c:v>
                </c:pt>
                <c:pt idx="6">
                  <c:v>119859.65194</c:v>
                </c:pt>
                <c:pt idx="7">
                  <c:v>210636.47761999999</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74559569631963"/>
          <c:y val="7.7274733963693873E-2"/>
          <c:w val="0.59630683779206495"/>
          <c:h val="0.8158675144686412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11C-449D-AFDC-2D24A4E79506}"/>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711C-449D-AFDC-2D24A4E79506}"/>
              </c:ext>
            </c:extLst>
          </c:dPt>
          <c:dPt>
            <c:idx val="2"/>
            <c:bubble3D val="0"/>
            <c:spPr>
              <a:solidFill>
                <a:schemeClr val="bg1">
                  <a:lumMod val="85000"/>
                </a:schemeClr>
              </a:solidFill>
              <a:ln w="25400">
                <a:noFill/>
              </a:ln>
            </c:spPr>
            <c:extLst>
              <c:ext xmlns:c16="http://schemas.microsoft.com/office/drawing/2014/chart" uri="{C3380CC4-5D6E-409C-BE32-E72D297353CC}">
                <c16:uniqueId val="{00000005-711C-449D-AFDC-2D24A4E79506}"/>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711C-449D-AFDC-2D24A4E79506}"/>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1C-449D-AFDC-2D24A4E79506}"/>
                </c:ext>
              </c:extLst>
            </c:dLbl>
            <c:dLbl>
              <c:idx val="1"/>
              <c:layout>
                <c:manualLayout>
                  <c:x val="-0.18436401871784375"/>
                  <c:y val="0.23863473132804006"/>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1C-449D-AFDC-2D24A4E79506}"/>
                </c:ext>
              </c:extLst>
            </c:dLbl>
            <c:dLbl>
              <c:idx val="2"/>
              <c:layout>
                <c:manualLayout>
                  <c:x val="-0.22634271633477007"/>
                  <c:y val="6.904402640046562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1C-449D-AFDC-2D24A4E79506}"/>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1C-449D-AFDC-2D24A4E79506}"/>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1C-449D-AFDC-2D24A4E7950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4"/>
              <c:pt idx="0">
                <c:v>Jetë Debitori</c:v>
              </c:pt>
              <c:pt idx="1">
                <c:v>Të tjera </c:v>
              </c:pt>
              <c:pt idx="2">
                <c:v>Jeta e kombinuar 
</c:v>
              </c:pt>
              <c:pt idx="3">
                <c:v>Jeta me kursim</c:v>
              </c:pt>
            </c:strLit>
          </c:cat>
          <c:val>
            <c:numLit>
              <c:formatCode>_-* #,##0_-;[Red]\(* #,##0\);_-* "-"??_-;_-@_-</c:formatCode>
              <c:ptCount val="4"/>
              <c:pt idx="0">
                <c:v>822239.50406999991</c:v>
              </c:pt>
              <c:pt idx="1">
                <c:v>91193.799350000059</c:v>
              </c:pt>
              <c:pt idx="2">
                <c:v>26823.600729999998</c:v>
              </c:pt>
              <c:pt idx="3">
                <c:v>57016.566080000004</c:v>
              </c:pt>
            </c:numLit>
          </c:val>
          <c:extLst>
            <c:ext xmlns:c16="http://schemas.microsoft.com/office/drawing/2014/chart" uri="{C3380CC4-5D6E-409C-BE32-E72D297353CC}">
              <c16:uniqueId val="{00000009-711C-449D-AFDC-2D24A4E7950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0.15712207849018872"/>
                  <c:y val="4.6572087971762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INSURANCE GROUP</c:v>
                </c:pt>
                <c:pt idx="1">
                  <c:v>SIGMA VIENNA INSURANCE GROUP</c:v>
                </c:pt>
                <c:pt idx="2">
                  <c:v>ALBSIG</c:v>
                </c:pt>
                <c:pt idx="3">
                  <c:v>EUROSIG</c:v>
                </c:pt>
                <c:pt idx="4">
                  <c:v>INTERSIG VIENNA INSURANCE GROUP</c:v>
                </c:pt>
                <c:pt idx="5">
                  <c:v>ANSIG</c:v>
                </c:pt>
                <c:pt idx="6">
                  <c:v>ATLANTIK</c:v>
                </c:pt>
                <c:pt idx="7">
                  <c:v>INSIG</c:v>
                </c:pt>
              </c:strCache>
            </c:strRef>
          </c:cat>
          <c:val>
            <c:numRef>
              <c:f>'F19'!$C$11:$C$18</c:f>
              <c:numCache>
                <c:formatCode>_-* #,##0_-;\-* #,##0_-;_-* "-"??_-;_-@_-</c:formatCode>
                <c:ptCount val="8"/>
                <c:pt idx="0">
                  <c:v>762625.61364</c:v>
                </c:pt>
                <c:pt idx="1">
                  <c:v>445229.37748000002</c:v>
                </c:pt>
                <c:pt idx="2">
                  <c:v>397203.22928000003</c:v>
                </c:pt>
                <c:pt idx="3">
                  <c:v>361967.73979000002</c:v>
                </c:pt>
                <c:pt idx="4">
                  <c:v>291934.18047999998</c:v>
                </c:pt>
                <c:pt idx="5">
                  <c:v>230857.07973</c:v>
                </c:pt>
                <c:pt idx="6">
                  <c:v>186620.63696</c:v>
                </c:pt>
                <c:pt idx="7">
                  <c:v>174687.4148</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INSURANCE GROUP</c:v>
                </c:pt>
                <c:pt idx="1">
                  <c:v>ALBSIG</c:v>
                </c:pt>
                <c:pt idx="2">
                  <c:v>EUROSIG</c:v>
                </c:pt>
                <c:pt idx="3">
                  <c:v>SIGMA VIENNA INSURANCE GROUP</c:v>
                </c:pt>
                <c:pt idx="4">
                  <c:v>INTERSIG VIENNA INSURANCE GROUP</c:v>
                </c:pt>
                <c:pt idx="5">
                  <c:v>INSIG</c:v>
                </c:pt>
              </c:strCache>
            </c:strRef>
          </c:cat>
          <c:val>
            <c:numRef>
              <c:f>'F20'!$B$10:$B$15</c:f>
              <c:numCache>
                <c:formatCode>_-* #,##0_-;\-* #,##0_-;_-* "-"??_-;_-@_-</c:formatCode>
                <c:ptCount val="6"/>
                <c:pt idx="0">
                  <c:v>1106836.65665</c:v>
                </c:pt>
                <c:pt idx="1">
                  <c:v>740526.45600000001</c:v>
                </c:pt>
                <c:pt idx="2">
                  <c:v>820417.38052999997</c:v>
                </c:pt>
                <c:pt idx="3">
                  <c:v>784882.09400000004</c:v>
                </c:pt>
                <c:pt idx="4">
                  <c:v>536903.58799999999</c:v>
                </c:pt>
                <c:pt idx="5">
                  <c:v>480007.15100000001</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INSURANCE GROUP</c:v>
                </c:pt>
                <c:pt idx="1">
                  <c:v>ALBSIG</c:v>
                </c:pt>
                <c:pt idx="2">
                  <c:v>EUROSIG</c:v>
                </c:pt>
                <c:pt idx="3">
                  <c:v>SIGMA VIENNA INSURANCE GROUP</c:v>
                </c:pt>
                <c:pt idx="4">
                  <c:v>INTERSIG VIENNA INSURANCE GROUP</c:v>
                </c:pt>
                <c:pt idx="5">
                  <c:v>INSIG</c:v>
                </c:pt>
              </c:strCache>
            </c:strRef>
          </c:cat>
          <c:val>
            <c:numRef>
              <c:f>'F20'!$D$10:$D$15</c:f>
              <c:numCache>
                <c:formatCode>_-* #,##0_-;\-* #,##0_-;_-* "-"??_-;_-@_-</c:formatCode>
                <c:ptCount val="6"/>
                <c:pt idx="0">
                  <c:v>19045.906749999998</c:v>
                </c:pt>
                <c:pt idx="1">
                  <c:v>15125.31732</c:v>
                </c:pt>
                <c:pt idx="2">
                  <c:v>14824.88091</c:v>
                </c:pt>
                <c:pt idx="3">
                  <c:v>10849.0116</c:v>
                </c:pt>
                <c:pt idx="4">
                  <c:v>11943.517520000001</c:v>
                </c:pt>
                <c:pt idx="5">
                  <c:v>10020.467360000001</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INSURANCE GROUP</c:v>
                </c:pt>
                <c:pt idx="1">
                  <c:v>ALBSIG</c:v>
                </c:pt>
                <c:pt idx="2">
                  <c:v>EUROSIG</c:v>
                </c:pt>
                <c:pt idx="3">
                  <c:v>SIGMA VIENNA INSURANCE GROUP</c:v>
                </c:pt>
                <c:pt idx="4">
                  <c:v>INTERSIG VIENNA INSURANCE GROUP</c:v>
                </c:pt>
                <c:pt idx="5">
                  <c:v>INSIG</c:v>
                </c:pt>
              </c:strCache>
            </c:strRef>
          </c:cat>
          <c:val>
            <c:numRef>
              <c:f>'F20'!$C$10:$C$15</c:f>
              <c:numCache>
                <c:formatCode>_-* #,##0_-;\-* #,##0_-;_-* "-"??_-;_-@_-</c:formatCode>
                <c:ptCount val="6"/>
                <c:pt idx="0">
                  <c:v>206758.88144</c:v>
                </c:pt>
                <c:pt idx="1">
                  <c:v>92579.114600000001</c:v>
                </c:pt>
                <c:pt idx="2">
                  <c:v>206084.89655999999</c:v>
                </c:pt>
                <c:pt idx="3">
                  <c:v>103011.12716</c:v>
                </c:pt>
                <c:pt idx="4">
                  <c:v>91175.006760000004</c:v>
                </c:pt>
                <c:pt idx="5">
                  <c:v>74419.301120000004</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c:v>
                </c:pt>
              </c:strCache>
            </c:strRef>
          </c:cat>
          <c:val>
            <c:numRef>
              <c:f>'F20'!$B$10:$B$17</c:f>
              <c:numCache>
                <c:formatCode>_-* #,##0_-;\-* #,##0_-;_-* "-"??_-;_-@_-</c:formatCode>
                <c:ptCount val="8"/>
                <c:pt idx="0">
                  <c:v>1106836.65665</c:v>
                </c:pt>
                <c:pt idx="1">
                  <c:v>740526.45600000001</c:v>
                </c:pt>
                <c:pt idx="2">
                  <c:v>820417.38052999997</c:v>
                </c:pt>
                <c:pt idx="3">
                  <c:v>784882.09400000004</c:v>
                </c:pt>
                <c:pt idx="4">
                  <c:v>536903.58799999999</c:v>
                </c:pt>
                <c:pt idx="5">
                  <c:v>480007.15100000001</c:v>
                </c:pt>
                <c:pt idx="6">
                  <c:v>455657.68358000001</c:v>
                </c:pt>
                <c:pt idx="7">
                  <c:v>450538.56024999998</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c:v>
                </c:pt>
              </c:strCache>
            </c:strRef>
          </c:cat>
          <c:val>
            <c:numRef>
              <c:f>'F20'!$D$10:$D$17</c:f>
              <c:numCache>
                <c:formatCode>_-* #,##0_-;\-* #,##0_-;_-* "-"??_-;_-@_-</c:formatCode>
                <c:ptCount val="8"/>
                <c:pt idx="0">
                  <c:v>19045.906749999998</c:v>
                </c:pt>
                <c:pt idx="1">
                  <c:v>15125.31732</c:v>
                </c:pt>
                <c:pt idx="2">
                  <c:v>14824.88091</c:v>
                </c:pt>
                <c:pt idx="3">
                  <c:v>10849.0116</c:v>
                </c:pt>
                <c:pt idx="4">
                  <c:v>11943.517520000001</c:v>
                </c:pt>
                <c:pt idx="5">
                  <c:v>10020.467360000001</c:v>
                </c:pt>
                <c:pt idx="6">
                  <c:v>8487.6738799999985</c:v>
                </c:pt>
                <c:pt idx="7">
                  <c:v>10004.767260000001</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4645856767903998"/>
                  <c:y val="0.142596369002261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7820053743282091"/>
                  <c:y val="2.865899827037738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5.7625296837895267E-2"/>
                  <c:y val="0.19008091730469176"/>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6373984501937258"/>
                  <c:y val="0.2613723284589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20575740532433445"/>
                  <c:y val="0.129032258064516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25727252843394577"/>
                  <c:y val="-5.1000399143655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c:v>
                </c:pt>
              </c:strCache>
            </c:strRef>
          </c:cat>
          <c:val>
            <c:numRef>
              <c:f>'F20'!$E$10:$E$17</c:f>
              <c:numCache>
                <c:formatCode>_-* #,##0_-;\-* #,##0_-;_-* "-"??_-;_-@_-</c:formatCode>
                <c:ptCount val="8"/>
                <c:pt idx="0">
                  <c:v>184059.02351999999</c:v>
                </c:pt>
                <c:pt idx="1">
                  <c:v>309759.98122999998</c:v>
                </c:pt>
                <c:pt idx="2">
                  <c:v>68334.049010000002</c:v>
                </c:pt>
                <c:pt idx="3">
                  <c:v>138342.03717</c:v>
                </c:pt>
                <c:pt idx="4">
                  <c:v>82435.459560000003</c:v>
                </c:pt>
                <c:pt idx="5">
                  <c:v>42847.585919999998</c:v>
                </c:pt>
                <c:pt idx="6">
                  <c:v>35291.365030000001</c:v>
                </c:pt>
                <c:pt idx="7">
                  <c:v>23742.614229999999</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c:v>
                </c:pt>
              </c:strCache>
            </c:strRef>
          </c:cat>
          <c:val>
            <c:numRef>
              <c:f>'F20'!$F$10:$F$17</c:f>
              <c:numCache>
                <c:formatCode>_-* #,##0_-;\-* #,##0_-;_-* "-"??_-;_-@_-</c:formatCode>
                <c:ptCount val="8"/>
                <c:pt idx="0">
                  <c:v>1516700.4683600001</c:v>
                </c:pt>
                <c:pt idx="1">
                  <c:v>1157990.8691499999</c:v>
                </c:pt>
                <c:pt idx="2">
                  <c:v>1109661.20701</c:v>
                </c:pt>
                <c:pt idx="3">
                  <c:v>1037084.2699300001</c:v>
                </c:pt>
                <c:pt idx="4">
                  <c:v>722457.57183999999</c:v>
                </c:pt>
                <c:pt idx="5">
                  <c:v>607294.50540000002</c:v>
                </c:pt>
                <c:pt idx="6">
                  <c:v>554924.66486000002</c:v>
                </c:pt>
                <c:pt idx="7">
                  <c:v>484285.94173999998</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INSURANCE GROUP</c:v>
                </c:pt>
                <c:pt idx="1">
                  <c:v>ALBSIG</c:v>
                </c:pt>
                <c:pt idx="2">
                  <c:v>EUROSIG</c:v>
                </c:pt>
                <c:pt idx="3">
                  <c:v>SIGMA VIENNA INSURANCE GROUP</c:v>
                </c:pt>
                <c:pt idx="4">
                  <c:v>INTERSIG VIENNA INSURANCE GROUP</c:v>
                </c:pt>
                <c:pt idx="5">
                  <c:v>INSIG</c:v>
                </c:pt>
                <c:pt idx="6">
                  <c:v>ANSIG</c:v>
                </c:pt>
                <c:pt idx="7">
                  <c:v>ATLANTIK</c:v>
                </c:pt>
              </c:strCache>
            </c:strRef>
          </c:cat>
          <c:val>
            <c:numRef>
              <c:f>'F20'!$C$10:$C$17</c:f>
              <c:numCache>
                <c:formatCode>_-* #,##0_-;\-* #,##0_-;_-* "-"??_-;_-@_-</c:formatCode>
                <c:ptCount val="8"/>
                <c:pt idx="0">
                  <c:v>206758.88144</c:v>
                </c:pt>
                <c:pt idx="1">
                  <c:v>92579.114600000001</c:v>
                </c:pt>
                <c:pt idx="2">
                  <c:v>206084.89655999999</c:v>
                </c:pt>
                <c:pt idx="3">
                  <c:v>103011.12716</c:v>
                </c:pt>
                <c:pt idx="4">
                  <c:v>91175.006760000004</c:v>
                </c:pt>
                <c:pt idx="5">
                  <c:v>74419.301120000004</c:v>
                </c:pt>
                <c:pt idx="6">
                  <c:v>55487.942370000004</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INSURANCE GROUP</c:v>
                </c:pt>
                <c:pt idx="1">
                  <c:v>EUROSIG</c:v>
                </c:pt>
                <c:pt idx="2">
                  <c:v>SIGMA VIENNA INSURANCE GROUP</c:v>
                </c:pt>
                <c:pt idx="3">
                  <c:v>ALBSIG</c:v>
                </c:pt>
                <c:pt idx="4">
                  <c:v>INTERSIG VIENNA INSURANCE GROUP</c:v>
                </c:pt>
                <c:pt idx="5">
                  <c:v>INSIG</c:v>
                </c:pt>
                <c:pt idx="6">
                  <c:v>ANSIG</c:v>
                </c:pt>
                <c:pt idx="7">
                  <c:v>ATLANTIK</c:v>
                </c:pt>
              </c:strCache>
            </c:strRef>
          </c:cat>
          <c:val>
            <c:numRef>
              <c:f>'F21'!$B$12:$B$19</c:f>
              <c:numCache>
                <c:formatCode>_-* #,##0_-;\-* #,##0_-;_-* "-"??_-;_-@_-</c:formatCode>
                <c:ptCount val="8"/>
                <c:pt idx="0">
                  <c:v>1048197.6235099999</c:v>
                </c:pt>
                <c:pt idx="1">
                  <c:v>773155.52249</c:v>
                </c:pt>
                <c:pt idx="2">
                  <c:v>743299.39399999997</c:v>
                </c:pt>
                <c:pt idx="3">
                  <c:v>697721.52899999998</c:v>
                </c:pt>
                <c:pt idx="4">
                  <c:v>508914.489</c:v>
                </c:pt>
                <c:pt idx="5">
                  <c:v>458222</c:v>
                </c:pt>
                <c:pt idx="6">
                  <c:v>432347.30317000003</c:v>
                </c:pt>
                <c:pt idx="7">
                  <c:v>427267.4865</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14240637953043"/>
          <c:y val="4.6444175247324852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1868-404C-9C54-9EC19EFA0E3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1868-404C-9C54-9EC19EFA0E3C}"/>
              </c:ext>
            </c:extLst>
          </c:dPt>
          <c:dPt>
            <c:idx val="2"/>
            <c:bubble3D val="0"/>
            <c:spPr>
              <a:solidFill>
                <a:schemeClr val="bg2">
                  <a:lumMod val="75000"/>
                </a:schemeClr>
              </a:solidFill>
              <a:ln w="25400">
                <a:noFill/>
              </a:ln>
            </c:spPr>
            <c:extLst>
              <c:ext xmlns:c16="http://schemas.microsoft.com/office/drawing/2014/chart" uri="{C3380CC4-5D6E-409C-BE32-E72D297353CC}">
                <c16:uniqueId val="{00000005-1868-404C-9C54-9EC19EFA0E3C}"/>
              </c:ext>
            </c:extLst>
          </c:dPt>
          <c:dPt>
            <c:idx val="3"/>
            <c:bubble3D val="0"/>
            <c:spPr>
              <a:solidFill>
                <a:schemeClr val="bg1">
                  <a:lumMod val="85000"/>
                </a:schemeClr>
              </a:solidFill>
              <a:ln w="25400">
                <a:noFill/>
              </a:ln>
            </c:spPr>
            <c:extLst>
              <c:ext xmlns:c16="http://schemas.microsoft.com/office/drawing/2014/chart" uri="{C3380CC4-5D6E-409C-BE32-E72D297353CC}">
                <c16:uniqueId val="{00000007-1868-404C-9C54-9EC19EFA0E3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1868-404C-9C54-9EC19EFA0E3C}"/>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1868-404C-9C54-9EC19EFA0E3C}"/>
              </c:ext>
            </c:extLst>
          </c:dPt>
          <c:dLbls>
            <c:dLbl>
              <c:idx val="0"/>
              <c:layout>
                <c:manualLayout>
                  <c:x val="0.13114754098360656"/>
                  <c:y val="0.2769230769230769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868-404C-9C54-9EC19EFA0E3C}"/>
                </c:ext>
              </c:extLst>
            </c:dLbl>
            <c:dLbl>
              <c:idx val="1"/>
              <c:layout>
                <c:manualLayout>
                  <c:x val="-1.8214936247723135E-2"/>
                  <c:y val="0.2769230769230769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68-404C-9C54-9EC19EFA0E3C}"/>
                </c:ext>
              </c:extLst>
            </c:dLbl>
            <c:dLbl>
              <c:idx val="2"/>
              <c:layout>
                <c:manualLayout>
                  <c:x val="-0.1493624772313297"/>
                  <c:y val="0.246153846153846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868-404C-9C54-9EC19EFA0E3C}"/>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868-404C-9C54-9EC19EFA0E3C}"/>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868-404C-9C54-9EC19EFA0E3C}"/>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868-404C-9C54-9EC19EFA0E3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6"/>
              <c:pt idx="0">
                <c:v>  Jetë Debitori </c:v>
              </c:pt>
              <c:pt idx="1">
                <c:v> Flexi plani </c:v>
              </c:pt>
              <c:pt idx="2">
                <c:v> Të tjera </c:v>
              </c:pt>
              <c:pt idx="3">
                <c:v> Jeta ne Grup </c:v>
              </c:pt>
              <c:pt idx="4">
                <c:v> Plani i pagesave "Cash" </c:v>
              </c:pt>
              <c:pt idx="5">
                <c:v> Jetë me kursim </c:v>
              </c:pt>
            </c:strLit>
          </c:cat>
          <c:val>
            <c:numLit>
              <c:formatCode>_-* #,##0_-;[Red]\(* #,##0\);_-* "-"??_-;_-@_-</c:formatCode>
              <c:ptCount val="6"/>
              <c:pt idx="0">
                <c:v>71655.756880000001</c:v>
              </c:pt>
              <c:pt idx="1">
                <c:v>10893.30774</c:v>
              </c:pt>
              <c:pt idx="2">
                <c:v>6796.8287899999996</c:v>
              </c:pt>
              <c:pt idx="3">
                <c:v>9859.4384000000009</c:v>
              </c:pt>
              <c:pt idx="4">
                <c:v>23366.165250000002</c:v>
              </c:pt>
              <c:pt idx="5">
                <c:v>36888.77115</c:v>
              </c:pt>
            </c:numLit>
          </c:val>
          <c:extLst>
            <c:ext xmlns:c16="http://schemas.microsoft.com/office/drawing/2014/chart" uri="{C3380CC4-5D6E-409C-BE32-E72D297353CC}">
              <c16:uniqueId val="{0000000C-1868-404C-9C54-9EC19EFA0E3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0.10124250093738268"/>
                  <c:y val="-0.12817706610203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INSURANCE GROUP</c:v>
                </c:pt>
                <c:pt idx="1">
                  <c:v>EUROSIG</c:v>
                </c:pt>
                <c:pt idx="2">
                  <c:v>SIGMA VIENNA INSURANCE GROUP</c:v>
                </c:pt>
                <c:pt idx="3">
                  <c:v>ALBSIG</c:v>
                </c:pt>
                <c:pt idx="4">
                  <c:v>INTERSIG VIENNA INSURANCE GROUP</c:v>
                </c:pt>
                <c:pt idx="5">
                  <c:v>INSIG</c:v>
                </c:pt>
                <c:pt idx="6">
                  <c:v>ANSIG</c:v>
                </c:pt>
                <c:pt idx="7">
                  <c:v>ATLANTIK</c:v>
                </c:pt>
              </c:strCache>
            </c:strRef>
          </c:cat>
          <c:val>
            <c:numRef>
              <c:f>'F21'!$C$12:$C$19</c:f>
              <c:numCache>
                <c:formatCode>_-* #,##0_-;\-* #,##0_-;_-* "-"??_-;_-@_-</c:formatCode>
                <c:ptCount val="8"/>
                <c:pt idx="0">
                  <c:v>1106836.65665</c:v>
                </c:pt>
                <c:pt idx="1">
                  <c:v>820417.38052999997</c:v>
                </c:pt>
                <c:pt idx="2">
                  <c:v>784882.09400000004</c:v>
                </c:pt>
                <c:pt idx="3">
                  <c:v>740526.45600000001</c:v>
                </c:pt>
                <c:pt idx="4">
                  <c:v>536903.58799999999</c:v>
                </c:pt>
                <c:pt idx="5">
                  <c:v>480007.15100000001</c:v>
                </c:pt>
                <c:pt idx="6">
                  <c:v>455657.68358000001</c:v>
                </c:pt>
                <c:pt idx="7">
                  <c:v>450538.56024999998</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INSURANCE GROUP</c:v>
                </c:pt>
                <c:pt idx="1">
                  <c:v>SIGMA VIENNA INSURANCE GROUP</c:v>
                </c:pt>
                <c:pt idx="2">
                  <c:v>EUROSIG</c:v>
                </c:pt>
                <c:pt idx="3">
                  <c:v>ALBSIG</c:v>
                </c:pt>
                <c:pt idx="4">
                  <c:v>INTERSIG VIENNA INSURANCE GROUP</c:v>
                </c:pt>
                <c:pt idx="5">
                  <c:v>ANSIG</c:v>
                </c:pt>
                <c:pt idx="6">
                  <c:v>ATLANTIK</c:v>
                </c:pt>
              </c:strCache>
            </c:strRef>
          </c:cat>
          <c:val>
            <c:numRef>
              <c:f>'F22'!$B$11:$B$17</c:f>
              <c:numCache>
                <c:formatCode>_-* #,##0_-;\-* #,##0_-;_-* "-"??_-;_-@_-</c:formatCode>
                <c:ptCount val="7"/>
                <c:pt idx="0">
                  <c:v>336927.78707000002</c:v>
                </c:pt>
                <c:pt idx="1">
                  <c:v>315568.56718999997</c:v>
                </c:pt>
                <c:pt idx="2">
                  <c:v>306413.08020000003</c:v>
                </c:pt>
                <c:pt idx="3">
                  <c:v>208492.13</c:v>
                </c:pt>
                <c:pt idx="4">
                  <c:v>184415.96137999999</c:v>
                </c:pt>
                <c:pt idx="5">
                  <c:v>184474.54701000001</c:v>
                </c:pt>
                <c:pt idx="6">
                  <c:v>112346.80641</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8132887934462738"/>
                  <c:y val="-3.65780970605766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2261002147458841"/>
                  <c:y val="5.67472890589871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744562157003102"/>
                  <c:y val="-5.93121477345212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591666268989104"/>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INSURANCE GROUP</c:v>
                </c:pt>
                <c:pt idx="1">
                  <c:v>SIGMA VIENNA INSURANCE GROUP</c:v>
                </c:pt>
                <c:pt idx="2">
                  <c:v>EUROSIG</c:v>
                </c:pt>
                <c:pt idx="3">
                  <c:v>ALBSIG</c:v>
                </c:pt>
                <c:pt idx="4">
                  <c:v>INTERSIG VIENNA INSURANCE GROUP</c:v>
                </c:pt>
                <c:pt idx="5">
                  <c:v>ANSIG</c:v>
                </c:pt>
                <c:pt idx="6">
                  <c:v>ATLANTIK</c:v>
                </c:pt>
                <c:pt idx="7">
                  <c:v>INSIG</c:v>
                </c:pt>
              </c:strCache>
            </c:strRef>
          </c:cat>
          <c:val>
            <c:numRef>
              <c:f>'F22'!$B$11:$B$18</c:f>
              <c:numCache>
                <c:formatCode>_-* #,##0_-;\-* #,##0_-;_-* "-"??_-;_-@_-</c:formatCode>
                <c:ptCount val="8"/>
                <c:pt idx="0">
                  <c:v>336927.78707000002</c:v>
                </c:pt>
                <c:pt idx="1">
                  <c:v>315568.56718999997</c:v>
                </c:pt>
                <c:pt idx="2">
                  <c:v>306413.08020000003</c:v>
                </c:pt>
                <c:pt idx="3">
                  <c:v>208492.13</c:v>
                </c:pt>
                <c:pt idx="4">
                  <c:v>184415.96137999999</c:v>
                </c:pt>
                <c:pt idx="5">
                  <c:v>184474.54701000001</c:v>
                </c:pt>
                <c:pt idx="6">
                  <c:v>112346.80641</c:v>
                </c:pt>
                <c:pt idx="7">
                  <c:v>177321</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4.7336137777298386E-2"/>
          <c:w val="0.30536501659432241"/>
          <c:h val="0.93840482268483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INSURANCE GROUP</c:v>
                </c:pt>
                <c:pt idx="1">
                  <c:v>SIGMA VIENNA INSURANCE GROUP</c:v>
                </c:pt>
                <c:pt idx="2">
                  <c:v>EUROSIG</c:v>
                </c:pt>
                <c:pt idx="3">
                  <c:v>ALBSIG</c:v>
                </c:pt>
                <c:pt idx="4">
                  <c:v>INTERSIG VIENNA INSURANCE GROUP</c:v>
                </c:pt>
                <c:pt idx="5">
                  <c:v>ANSIG</c:v>
                </c:pt>
                <c:pt idx="6">
                  <c:v>ATLANTIK</c:v>
                </c:pt>
                <c:pt idx="7">
                  <c:v>INSIG</c:v>
                </c:pt>
              </c:strCache>
            </c:strRef>
          </c:cat>
          <c:val>
            <c:numRef>
              <c:f>'F22'!$C$11:$C$18</c:f>
              <c:numCache>
                <c:formatCode>_-* #,##0_-;\-* #,##0_-;_-* "-"??_-;_-@_-</c:formatCode>
                <c:ptCount val="8"/>
                <c:pt idx="0">
                  <c:v>499989.29368</c:v>
                </c:pt>
                <c:pt idx="1">
                  <c:v>309157.27192000003</c:v>
                </c:pt>
                <c:pt idx="2">
                  <c:v>267124.98418000003</c:v>
                </c:pt>
                <c:pt idx="3">
                  <c:v>248250.861</c:v>
                </c:pt>
                <c:pt idx="4">
                  <c:v>234311.74632000001</c:v>
                </c:pt>
                <c:pt idx="5">
                  <c:v>196450.28070999999</c:v>
                </c:pt>
                <c:pt idx="6">
                  <c:v>177568.99995999999</c:v>
                </c:pt>
                <c:pt idx="7">
                  <c:v>147115.94399999999</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59675912675835752"/>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Qer  / June</c:v>
                </c:pt>
                <c:pt idx="1">
                  <c:v>Korr / July</c:v>
                </c:pt>
                <c:pt idx="2">
                  <c:v>Gusht/ Aug</c:v>
                </c:pt>
                <c:pt idx="3">
                  <c:v>Shtator/Sep</c:v>
                </c:pt>
                <c:pt idx="4">
                  <c:v>Tetor / Oct</c:v>
                </c:pt>
                <c:pt idx="5">
                  <c:v>Nëntor / Nov</c:v>
                </c:pt>
                <c:pt idx="6">
                  <c:v>Dhjetor / Dec</c:v>
                </c:pt>
                <c:pt idx="7">
                  <c:v>Janar / Jan</c:v>
                </c:pt>
                <c:pt idx="8">
                  <c:v>Shkurt / Feb</c:v>
                </c:pt>
                <c:pt idx="9">
                  <c:v>Mars / March</c:v>
                </c:pt>
                <c:pt idx="10">
                  <c:v>Prill / April</c:v>
                </c:pt>
                <c:pt idx="11">
                  <c:v>Maj / May</c:v>
                </c:pt>
              </c:strCache>
            </c:strRef>
          </c:cat>
          <c:val>
            <c:numRef>
              <c:f>'F23'!$B$7:$M$7</c:f>
              <c:numCache>
                <c:formatCode>#,##0;\-#,##0;"-"</c:formatCode>
                <c:ptCount val="12"/>
                <c:pt idx="0">
                  <c:v>67735</c:v>
                </c:pt>
                <c:pt idx="1">
                  <c:v>80173</c:v>
                </c:pt>
                <c:pt idx="2">
                  <c:v>74469</c:v>
                </c:pt>
                <c:pt idx="3">
                  <c:v>62475</c:v>
                </c:pt>
                <c:pt idx="4" formatCode="_-* #,##0_-;\-* #,##0_-;_-* &quot;-&quot;??_-;_-@_-">
                  <c:v>65011</c:v>
                </c:pt>
                <c:pt idx="5" formatCode="_-* #,##0_-;\-* #,##0_-;_-* &quot;-&quot;??_-;_-@_-">
                  <c:v>55433</c:v>
                </c:pt>
                <c:pt idx="6" formatCode="_-* #,##0_-;\-* #,##0_-;_-* &quot;-&quot;??_-;_-@_-">
                  <c:v>81718</c:v>
                </c:pt>
                <c:pt idx="7" formatCode="_-* #,##0_-;\-* #,##0_-;_-* &quot;-&quot;??_-;_-@_-">
                  <c:v>56284</c:v>
                </c:pt>
                <c:pt idx="8">
                  <c:v>51837</c:v>
                </c:pt>
                <c:pt idx="9" formatCode="_-* #,##0_-;\-* #,##0_-;_-* &quot;-&quot;??_-;_-@_-">
                  <c:v>53905</c:v>
                </c:pt>
                <c:pt idx="10">
                  <c:v>58337</c:v>
                </c:pt>
                <c:pt idx="11" formatCode="_-* #,##0_-;\-* #,##0_-;_-* &quot;-&quot;??_-;_-@_-">
                  <c:v>64482</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473850768"/>
        <c:axId val="473851160"/>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Qer  / June</c:v>
                </c:pt>
                <c:pt idx="1">
                  <c:v>Korr / July</c:v>
                </c:pt>
                <c:pt idx="2">
                  <c:v>Gusht/ Aug</c:v>
                </c:pt>
                <c:pt idx="3">
                  <c:v>Shtator/Sep</c:v>
                </c:pt>
                <c:pt idx="4">
                  <c:v>Tetor / Oct</c:v>
                </c:pt>
                <c:pt idx="5">
                  <c:v>Nëntor / Nov</c:v>
                </c:pt>
                <c:pt idx="6">
                  <c:v>Dhjetor / Dec</c:v>
                </c:pt>
                <c:pt idx="7">
                  <c:v>Janar / Jan</c:v>
                </c:pt>
                <c:pt idx="8">
                  <c:v>Shkurt / Feb</c:v>
                </c:pt>
                <c:pt idx="9">
                  <c:v>Mars / March</c:v>
                </c:pt>
                <c:pt idx="10">
                  <c:v>Prill / April</c:v>
                </c:pt>
                <c:pt idx="11">
                  <c:v>Maj / May</c:v>
                </c:pt>
              </c:strCache>
            </c:strRef>
          </c:cat>
          <c:val>
            <c:numRef>
              <c:f>'F23'!$B$8:$M$8</c:f>
              <c:numCache>
                <c:formatCode>0.00_);[Red]\(0.00\);"-"</c:formatCode>
                <c:ptCount val="12"/>
                <c:pt idx="0" formatCode="0.00_);[Red]\(0.00\)">
                  <c:v>0</c:v>
                </c:pt>
                <c:pt idx="1">
                  <c:v>18.36</c:v>
                </c:pt>
                <c:pt idx="2">
                  <c:v>-7.11</c:v>
                </c:pt>
                <c:pt idx="3">
                  <c:v>-16.11</c:v>
                </c:pt>
                <c:pt idx="4">
                  <c:v>4.0599999999999996</c:v>
                </c:pt>
                <c:pt idx="5">
                  <c:v>-14.73</c:v>
                </c:pt>
                <c:pt idx="6">
                  <c:v>47.42</c:v>
                </c:pt>
                <c:pt idx="7">
                  <c:v>-31.12</c:v>
                </c:pt>
                <c:pt idx="8">
                  <c:v>-7.9</c:v>
                </c:pt>
                <c:pt idx="9">
                  <c:v>3.99</c:v>
                </c:pt>
                <c:pt idx="10">
                  <c:v>8.2200000000000006</c:v>
                </c:pt>
                <c:pt idx="11">
                  <c:v>10.53</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473851944"/>
        <c:axId val="473849984"/>
      </c:lineChart>
      <c:catAx>
        <c:axId val="47385076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473851160"/>
        <c:crosses val="autoZero"/>
        <c:auto val="0"/>
        <c:lblAlgn val="ctr"/>
        <c:lblOffset val="100"/>
        <c:tickLblSkip val="1"/>
        <c:tickMarkSkip val="1"/>
        <c:noMultiLvlLbl val="0"/>
      </c:catAx>
      <c:valAx>
        <c:axId val="473851160"/>
        <c:scaling>
          <c:orientation val="minMax"/>
        </c:scaling>
        <c:delete val="0"/>
        <c:axPos val="l"/>
        <c:majorGridlines>
          <c:spPr>
            <a:ln w="38100">
              <a:solidFill>
                <a:srgbClr val="FFFFFF"/>
              </a:solidFill>
              <a:prstDash val="solid"/>
            </a:ln>
          </c:spPr>
        </c:majorGridlines>
        <c:numFmt formatCode="#,##0;\-#,##0;&quot;-&quot;"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473850768"/>
        <c:crosses val="autoZero"/>
        <c:crossBetween val="between"/>
      </c:valAx>
      <c:catAx>
        <c:axId val="473851944"/>
        <c:scaling>
          <c:orientation val="minMax"/>
        </c:scaling>
        <c:delete val="1"/>
        <c:axPos val="b"/>
        <c:numFmt formatCode="General" sourceLinked="1"/>
        <c:majorTickMark val="out"/>
        <c:minorTickMark val="none"/>
        <c:tickLblPos val="nextTo"/>
        <c:crossAx val="473849984"/>
        <c:crosses val="autoZero"/>
        <c:auto val="0"/>
        <c:lblAlgn val="ctr"/>
        <c:lblOffset val="100"/>
        <c:noMultiLvlLbl val="0"/>
      </c:catAx>
      <c:valAx>
        <c:axId val="47384998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473851944"/>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65090417432365"/>
          <c:y val="5.4184219752314355E-2"/>
          <c:w val="0.76331822714313813"/>
          <c:h val="0.66601207658463002"/>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Qer  / June</c:v>
                </c:pt>
                <c:pt idx="1">
                  <c:v>Korr / July</c:v>
                </c:pt>
                <c:pt idx="2">
                  <c:v>Gusht/ Aug</c:v>
                </c:pt>
                <c:pt idx="3">
                  <c:v>Shtator/Sep</c:v>
                </c:pt>
                <c:pt idx="4">
                  <c:v>Tetor / Oct</c:v>
                </c:pt>
                <c:pt idx="5">
                  <c:v>Nëntor / Nov</c:v>
                </c:pt>
                <c:pt idx="6">
                  <c:v>Dhjetor / Dec</c:v>
                </c:pt>
                <c:pt idx="7">
                  <c:v>Janar / Jan</c:v>
                </c:pt>
                <c:pt idx="8">
                  <c:v>Shkurt / Feb</c:v>
                </c:pt>
                <c:pt idx="9">
                  <c:v>Mars / March</c:v>
                </c:pt>
                <c:pt idx="10">
                  <c:v>Prill / April</c:v>
                </c:pt>
                <c:pt idx="11">
                  <c:v>Maj / May</c:v>
                </c:pt>
              </c:strCache>
            </c:strRef>
          </c:cat>
          <c:val>
            <c:numRef>
              <c:f>'F23'!$B$9:$M$9</c:f>
              <c:numCache>
                <c:formatCode>#,##0;\-#,##0;"-"</c:formatCode>
                <c:ptCount val="12"/>
                <c:pt idx="0">
                  <c:v>1280187</c:v>
                </c:pt>
                <c:pt idx="1">
                  <c:v>1511725</c:v>
                </c:pt>
                <c:pt idx="2">
                  <c:v>1402445</c:v>
                </c:pt>
                <c:pt idx="3">
                  <c:v>1194513</c:v>
                </c:pt>
                <c:pt idx="4">
                  <c:v>1249294</c:v>
                </c:pt>
                <c:pt idx="5">
                  <c:v>1068502</c:v>
                </c:pt>
                <c:pt idx="6">
                  <c:v>1576247</c:v>
                </c:pt>
                <c:pt idx="7">
                  <c:v>1067594</c:v>
                </c:pt>
                <c:pt idx="8">
                  <c:v>985434</c:v>
                </c:pt>
                <c:pt idx="9">
                  <c:v>1016235</c:v>
                </c:pt>
                <c:pt idx="10">
                  <c:v>1102860.3</c:v>
                </c:pt>
                <c:pt idx="11">
                  <c:v>1203646.45</c:v>
                </c:pt>
              </c:numCache>
            </c:numRef>
          </c:val>
          <c:extLst>
            <c:ext xmlns:c16="http://schemas.microsoft.com/office/drawing/2014/chart" uri="{C3380CC4-5D6E-409C-BE32-E72D297353CC}">
              <c16:uniqueId val="{00000000-4B74-4F0E-A40F-5C83D01344BD}"/>
            </c:ext>
          </c:extLst>
        </c:ser>
        <c:dLbls>
          <c:showLegendKey val="0"/>
          <c:showVal val="0"/>
          <c:showCatName val="0"/>
          <c:showSerName val="0"/>
          <c:showPercent val="0"/>
          <c:showBubbleSize val="0"/>
        </c:dLbls>
        <c:gapWidth val="85"/>
        <c:overlap val="17"/>
        <c:axId val="473849200"/>
        <c:axId val="473851552"/>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4B74-4F0E-A40F-5C83D01344BD}"/>
              </c:ext>
            </c:extLst>
          </c:dPt>
          <c:dPt>
            <c:idx val="1"/>
            <c:bubble3D val="0"/>
            <c:extLst>
              <c:ext xmlns:c16="http://schemas.microsoft.com/office/drawing/2014/chart" uri="{C3380CC4-5D6E-409C-BE32-E72D297353CC}">
                <c16:uniqueId val="{00000002-4B74-4F0E-A40F-5C83D01344BD}"/>
              </c:ext>
            </c:extLst>
          </c:dPt>
          <c:dPt>
            <c:idx val="2"/>
            <c:bubble3D val="0"/>
            <c:extLst>
              <c:ext xmlns:c16="http://schemas.microsoft.com/office/drawing/2014/chart" uri="{C3380CC4-5D6E-409C-BE32-E72D297353CC}">
                <c16:uniqueId val="{00000003-4B74-4F0E-A40F-5C83D01344BD}"/>
              </c:ext>
            </c:extLst>
          </c:dPt>
          <c:dPt>
            <c:idx val="3"/>
            <c:bubble3D val="0"/>
            <c:extLst>
              <c:ext xmlns:c16="http://schemas.microsoft.com/office/drawing/2014/chart" uri="{C3380CC4-5D6E-409C-BE32-E72D297353CC}">
                <c16:uniqueId val="{00000004-4B74-4F0E-A40F-5C83D01344BD}"/>
              </c:ext>
            </c:extLst>
          </c:dPt>
          <c:dPt>
            <c:idx val="4"/>
            <c:bubble3D val="0"/>
            <c:extLst>
              <c:ext xmlns:c16="http://schemas.microsoft.com/office/drawing/2014/chart" uri="{C3380CC4-5D6E-409C-BE32-E72D297353CC}">
                <c16:uniqueId val="{00000005-4B74-4F0E-A40F-5C83D01344BD}"/>
              </c:ext>
            </c:extLst>
          </c:dPt>
          <c:dPt>
            <c:idx val="5"/>
            <c:bubble3D val="0"/>
            <c:extLst>
              <c:ext xmlns:c16="http://schemas.microsoft.com/office/drawing/2014/chart" uri="{C3380CC4-5D6E-409C-BE32-E72D297353CC}">
                <c16:uniqueId val="{00000006-4B74-4F0E-A40F-5C83D01344BD}"/>
              </c:ext>
            </c:extLst>
          </c:dPt>
          <c:dPt>
            <c:idx val="6"/>
            <c:bubble3D val="0"/>
            <c:extLst>
              <c:ext xmlns:c16="http://schemas.microsoft.com/office/drawing/2014/chart" uri="{C3380CC4-5D6E-409C-BE32-E72D297353CC}">
                <c16:uniqueId val="{00000007-4B74-4F0E-A40F-5C83D01344BD}"/>
              </c:ext>
            </c:extLst>
          </c:dPt>
          <c:dPt>
            <c:idx val="7"/>
            <c:bubble3D val="0"/>
            <c:extLst>
              <c:ext xmlns:c16="http://schemas.microsoft.com/office/drawing/2014/chart" uri="{C3380CC4-5D6E-409C-BE32-E72D297353CC}">
                <c16:uniqueId val="{00000008-4B74-4F0E-A40F-5C83D01344BD}"/>
              </c:ext>
            </c:extLst>
          </c:dPt>
          <c:dPt>
            <c:idx val="8"/>
            <c:bubble3D val="0"/>
            <c:extLst>
              <c:ext xmlns:c16="http://schemas.microsoft.com/office/drawing/2014/chart" uri="{C3380CC4-5D6E-409C-BE32-E72D297353CC}">
                <c16:uniqueId val="{00000009-4B74-4F0E-A40F-5C83D01344BD}"/>
              </c:ext>
            </c:extLst>
          </c:dPt>
          <c:dPt>
            <c:idx val="9"/>
            <c:bubble3D val="0"/>
            <c:extLst>
              <c:ext xmlns:c16="http://schemas.microsoft.com/office/drawing/2014/chart" uri="{C3380CC4-5D6E-409C-BE32-E72D297353CC}">
                <c16:uniqueId val="{0000000A-4B74-4F0E-A40F-5C83D01344BD}"/>
              </c:ext>
            </c:extLst>
          </c:dPt>
          <c:dPt>
            <c:idx val="10"/>
            <c:bubble3D val="0"/>
            <c:extLst>
              <c:ext xmlns:c16="http://schemas.microsoft.com/office/drawing/2014/chart" uri="{C3380CC4-5D6E-409C-BE32-E72D297353CC}">
                <c16:uniqueId val="{0000000B-4B74-4F0E-A40F-5C83D01344BD}"/>
              </c:ext>
            </c:extLst>
          </c:dPt>
          <c:dPt>
            <c:idx val="11"/>
            <c:bubble3D val="0"/>
            <c:extLst>
              <c:ext xmlns:c16="http://schemas.microsoft.com/office/drawing/2014/chart" uri="{C3380CC4-5D6E-409C-BE32-E72D297353CC}">
                <c16:uniqueId val="{0000000C-4B74-4F0E-A40F-5C83D01344BD}"/>
              </c:ext>
            </c:extLst>
          </c:dPt>
          <c:cat>
            <c:strRef>
              <c:f>'F23'!$B$5:$M$5</c:f>
              <c:strCache>
                <c:ptCount val="12"/>
                <c:pt idx="0">
                  <c:v>Qer  / June</c:v>
                </c:pt>
                <c:pt idx="1">
                  <c:v>Korr / July</c:v>
                </c:pt>
                <c:pt idx="2">
                  <c:v>Gusht/ Aug</c:v>
                </c:pt>
                <c:pt idx="3">
                  <c:v>Shtator/Sep</c:v>
                </c:pt>
                <c:pt idx="4">
                  <c:v>Tetor / Oct</c:v>
                </c:pt>
                <c:pt idx="5">
                  <c:v>Nëntor / Nov</c:v>
                </c:pt>
                <c:pt idx="6">
                  <c:v>Dhjetor / Dec</c:v>
                </c:pt>
                <c:pt idx="7">
                  <c:v>Janar / Jan</c:v>
                </c:pt>
                <c:pt idx="8">
                  <c:v>Shkurt / Feb</c:v>
                </c:pt>
                <c:pt idx="9">
                  <c:v>Mars / March</c:v>
                </c:pt>
                <c:pt idx="10">
                  <c:v>Prill / April</c:v>
                </c:pt>
                <c:pt idx="11">
                  <c:v>Maj / May</c:v>
                </c:pt>
              </c:strCache>
            </c:strRef>
          </c:cat>
          <c:val>
            <c:numRef>
              <c:f>'F23'!$B$10:$M$10</c:f>
              <c:numCache>
                <c:formatCode>0.00_);[Red]\(0.00\);"-"</c:formatCode>
                <c:ptCount val="12"/>
                <c:pt idx="0" formatCode="0.00_);[Red]\(0.00\)">
                  <c:v>0</c:v>
                </c:pt>
                <c:pt idx="1">
                  <c:v>18.09</c:v>
                </c:pt>
                <c:pt idx="2">
                  <c:v>-7.23</c:v>
                </c:pt>
                <c:pt idx="3">
                  <c:v>-14.83</c:v>
                </c:pt>
                <c:pt idx="4">
                  <c:v>4.59</c:v>
                </c:pt>
                <c:pt idx="5">
                  <c:v>-14.47</c:v>
                </c:pt>
                <c:pt idx="6">
                  <c:v>47.52</c:v>
                </c:pt>
                <c:pt idx="7">
                  <c:v>-32.270000000000003</c:v>
                </c:pt>
                <c:pt idx="8">
                  <c:v>-7.7</c:v>
                </c:pt>
                <c:pt idx="9">
                  <c:v>3.13</c:v>
                </c:pt>
                <c:pt idx="10">
                  <c:v>8.52</c:v>
                </c:pt>
                <c:pt idx="11">
                  <c:v>9.14</c:v>
                </c:pt>
              </c:numCache>
            </c:numRef>
          </c:val>
          <c:smooth val="0"/>
          <c:extLst>
            <c:ext xmlns:c16="http://schemas.microsoft.com/office/drawing/2014/chart" uri="{C3380CC4-5D6E-409C-BE32-E72D297353CC}">
              <c16:uniqueId val="{0000000D-4B74-4F0E-A40F-5C83D01344BD}"/>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473849592"/>
        <c:axId val="474657936"/>
      </c:lineChart>
      <c:catAx>
        <c:axId val="473849200"/>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473851552"/>
        <c:crosses val="autoZero"/>
        <c:auto val="0"/>
        <c:lblAlgn val="ctr"/>
        <c:lblOffset val="100"/>
        <c:tickLblSkip val="1"/>
        <c:tickMarkSkip val="1"/>
        <c:noMultiLvlLbl val="0"/>
      </c:catAx>
      <c:valAx>
        <c:axId val="473851552"/>
        <c:scaling>
          <c:orientation val="minMax"/>
        </c:scaling>
        <c:delete val="0"/>
        <c:axPos val="l"/>
        <c:majorGridlines>
          <c:spPr>
            <a:ln w="38100">
              <a:solidFill>
                <a:srgbClr val="FFFFFF"/>
              </a:solidFill>
              <a:prstDash val="solid"/>
            </a:ln>
          </c:spPr>
        </c:majorGridlines>
        <c:numFmt formatCode="#,##0;\-#,##0;&quot;-&quot;"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473849200"/>
        <c:crosses val="autoZero"/>
        <c:crossBetween val="between"/>
      </c:valAx>
      <c:catAx>
        <c:axId val="473849592"/>
        <c:scaling>
          <c:orientation val="minMax"/>
        </c:scaling>
        <c:delete val="1"/>
        <c:axPos val="b"/>
        <c:numFmt formatCode="General" sourceLinked="1"/>
        <c:majorTickMark val="out"/>
        <c:minorTickMark val="none"/>
        <c:tickLblPos val="nextTo"/>
        <c:crossAx val="474657936"/>
        <c:crosses val="autoZero"/>
        <c:auto val="0"/>
        <c:lblAlgn val="ctr"/>
        <c:lblOffset val="100"/>
        <c:noMultiLvlLbl val="0"/>
      </c:catAx>
      <c:valAx>
        <c:axId val="474657936"/>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473849592"/>
        <c:crosses val="max"/>
        <c:crossBetween val="between"/>
      </c:valAx>
      <c:spPr>
        <a:solidFill>
          <a:srgbClr val="FFFFFF"/>
        </a:solidFill>
        <a:ln w="25400">
          <a:noFill/>
        </a:ln>
      </c:spPr>
    </c:plotArea>
    <c:legend>
      <c:legendPos val="r"/>
      <c:layout>
        <c:manualLayout>
          <c:xMode val="edge"/>
          <c:yMode val="edge"/>
          <c:x val="9.4514600769243479E-2"/>
          <c:y val="0.8786735620433119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4438697671152309"/>
                  <c:y val="3.605436820397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5563760215591782"/>
                  <c:y val="-1.90476190476190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0.10059586197210299"/>
                  <c:y val="-0.1179137607799025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1.7953841560263379E-2"/>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9.9587426153670569E-2"/>
                      <c:h val="0.1019047619047619"/>
                    </c:manualLayout>
                  </c15:layout>
                </c:ext>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INSURANCE GROUP</c:v>
                </c:pt>
                <c:pt idx="1">
                  <c:v>EUROSIG</c:v>
                </c:pt>
                <c:pt idx="2">
                  <c:v>SIGMA VIENNA INSURANCE GROUP</c:v>
                </c:pt>
                <c:pt idx="3">
                  <c:v>ALBSIG</c:v>
                </c:pt>
                <c:pt idx="4">
                  <c:v>INTERSIG VIENNA INSURANCE GROUP</c:v>
                </c:pt>
                <c:pt idx="5">
                  <c:v>INSIG</c:v>
                </c:pt>
                <c:pt idx="6">
                  <c:v>ANSIG</c:v>
                </c:pt>
              </c:strCache>
            </c:strRef>
          </c:cat>
          <c:val>
            <c:numRef>
              <c:f>'F24'!$C$11:$C$17</c:f>
              <c:numCache>
                <c:formatCode>_-* #,##0_-;\-* #,##0_-;_-* "-"??_-;_-@_-</c:formatCode>
                <c:ptCount val="7"/>
                <c:pt idx="0">
                  <c:v>206758.88144</c:v>
                </c:pt>
                <c:pt idx="1">
                  <c:v>206084.89655999999</c:v>
                </c:pt>
                <c:pt idx="2">
                  <c:v>103011.12716</c:v>
                </c:pt>
                <c:pt idx="3">
                  <c:v>92579.114600000001</c:v>
                </c:pt>
                <c:pt idx="4">
                  <c:v>91175.006760000004</c:v>
                </c:pt>
                <c:pt idx="5">
                  <c:v>74419.301120000004</c:v>
                </c:pt>
                <c:pt idx="6">
                  <c:v>55487.942370000004</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0843373493975897"/>
                  <c:y val="-8.735632183908045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5461847389558234"/>
                  <c:y val="4.5977011494252873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3855421686746988"/>
                  <c:y val="0.372413793103448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7269076305220885"/>
                  <c:y val="-0.4965517241379310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7670682730923695"/>
                  <c:y val="5.51724137931034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2429718875502008"/>
                  <c:y val="2.758620689655172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606425702811245"/>
                  <c:y val="-7.356321839080459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SIGAL INSURANCE GROUP</c:v>
                </c:pt>
                <c:pt idx="1">
                  <c:v>EUROSIG</c:v>
                </c:pt>
                <c:pt idx="2">
                  <c:v>SIGMA VIENNA INSURANCE GROUP</c:v>
                </c:pt>
                <c:pt idx="3">
                  <c:v>ALBSIG</c:v>
                </c:pt>
                <c:pt idx="4">
                  <c:v>INTERSIG VIENNA INSURANCE GROUP</c:v>
                </c:pt>
                <c:pt idx="5">
                  <c:v>INSIG</c:v>
                </c:pt>
                <c:pt idx="6">
                  <c:v>ANSIG</c:v>
                </c:pt>
              </c:strCache>
            </c:strRef>
          </c:cat>
          <c:val>
            <c:numRef>
              <c:f>'F24'!$B$11:$B$17</c:f>
              <c:numCache>
                <c:formatCode>_-* #,##0_-;\-* #,##0_-;_-* "-"??_-;_-@_-</c:formatCode>
                <c:ptCount val="7"/>
                <c:pt idx="0">
                  <c:v>210558.48134</c:v>
                </c:pt>
                <c:pt idx="1">
                  <c:v>210464.24322</c:v>
                </c:pt>
                <c:pt idx="2">
                  <c:v>104767.91382</c:v>
                </c:pt>
                <c:pt idx="3">
                  <c:v>94300.039780000006</c:v>
                </c:pt>
                <c:pt idx="4">
                  <c:v>92710.74596</c:v>
                </c:pt>
                <c:pt idx="5">
                  <c:v>75464.222720000005</c:v>
                </c:pt>
                <c:pt idx="6">
                  <c:v>55896.135479999997</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SIGAL INSURANCE GROUP</c:v>
                </c:pt>
                <c:pt idx="1">
                  <c:v>EUROSIG</c:v>
                </c:pt>
                <c:pt idx="2">
                  <c:v>SIGMA VIENNA INSURANCE GROUP</c:v>
                </c:pt>
              </c:strCache>
            </c:strRef>
          </c:cat>
          <c:val>
            <c:numRef>
              <c:f>'F25'!$C$12:$C$14</c:f>
              <c:numCache>
                <c:formatCode>_-* #,##0_-;\-* #,##0_-;_-* "-"??_-;_-@_-</c:formatCode>
                <c:ptCount val="3"/>
                <c:pt idx="0">
                  <c:v>162394.20262</c:v>
                </c:pt>
                <c:pt idx="1">
                  <c:v>54895.419609999997</c:v>
                </c:pt>
                <c:pt idx="2">
                  <c:v>33238.91272</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21965225067587271"/>
                  <c:y val="-9.905915606703012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77766427845168"/>
                  <c:y val="0.40485829959514169"/>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6216216216216214"/>
                  <c:y val="2.69905533063427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0.1981981981981982"/>
                  <c:y val="-1.463015503628850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0.11611611611611615"/>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dLbl>
              <c:idx val="7"/>
              <c:delete val="1"/>
              <c:extLst>
                <c:ext xmlns:c15="http://schemas.microsoft.com/office/drawing/2012/chart" uri="{CE6537A1-D6FC-4f65-9D91-7224C49458BB}"/>
                <c:ext xmlns:c16="http://schemas.microsoft.com/office/drawing/2014/chart" uri="{C3380CC4-5D6E-409C-BE32-E72D297353CC}">
                  <c16:uniqueId val="{0000000D-3F5C-4A47-AE84-7AD75F52758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INSURANCE GROUP</c:v>
                </c:pt>
                <c:pt idx="1">
                  <c:v>EUROSIG</c:v>
                </c:pt>
                <c:pt idx="2">
                  <c:v>SIGMA VIENNA INSURANCE GROUP</c:v>
                </c:pt>
                <c:pt idx="3">
                  <c:v>INTERSIG VIENNA INSURANCE GROUP</c:v>
                </c:pt>
                <c:pt idx="4">
                  <c:v>ALBSIG</c:v>
                </c:pt>
                <c:pt idx="5">
                  <c:v>INSIG</c:v>
                </c:pt>
                <c:pt idx="6">
                  <c:v>ANSIG</c:v>
                </c:pt>
              </c:strCache>
            </c:strRef>
          </c:cat>
          <c:val>
            <c:numRef>
              <c:f>'F25'!$B$12:$B$18</c:f>
              <c:numCache>
                <c:formatCode>_-* #,##0_-;\-* #,##0_-;_-* "-"??_-;_-@_-</c:formatCode>
                <c:ptCount val="7"/>
                <c:pt idx="0">
                  <c:v>63171.714489999998</c:v>
                </c:pt>
                <c:pt idx="1">
                  <c:v>87906.791289999994</c:v>
                </c:pt>
                <c:pt idx="2">
                  <c:v>35270.575129999997</c:v>
                </c:pt>
                <c:pt idx="3">
                  <c:v>13677.16331</c:v>
                </c:pt>
                <c:pt idx="4">
                  <c:v>16220.871429999999</c:v>
                </c:pt>
                <c:pt idx="5">
                  <c:v>13654.47762</c:v>
                </c:pt>
                <c:pt idx="6">
                  <c:v>8989.0787400000008</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5328694378319"/>
          <c:y val="0.10581534163068325"/>
          <c:w val="0.52459439663065366"/>
          <c:h val="0.727663195326390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ED8D-423C-AFB0-36677FE2B42D}"/>
              </c:ext>
            </c:extLst>
          </c:dPt>
          <c:dPt>
            <c:idx val="1"/>
            <c:bubble3D val="0"/>
            <c:spPr>
              <a:solidFill>
                <a:schemeClr val="bg1">
                  <a:lumMod val="85000"/>
                </a:schemeClr>
              </a:solidFill>
              <a:ln w="25400">
                <a:noFill/>
              </a:ln>
            </c:spPr>
            <c:extLst>
              <c:ext xmlns:c16="http://schemas.microsoft.com/office/drawing/2014/chart" uri="{C3380CC4-5D6E-409C-BE32-E72D297353CC}">
                <c16:uniqueId val="{00000003-ED8D-423C-AFB0-36677FE2B42D}"/>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ED8D-423C-AFB0-36677FE2B42D}"/>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ED8D-423C-AFB0-36677FE2B42D}"/>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ED8D-423C-AFB0-36677FE2B42D}"/>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D8D-423C-AFB0-36677FE2B42D}"/>
                </c:ext>
              </c:extLst>
            </c:dLbl>
            <c:dLbl>
              <c:idx val="1"/>
              <c:layout>
                <c:manualLayout>
                  <c:x val="1.0498687664041995E-2"/>
                  <c:y val="0.2015519310086239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D8D-423C-AFB0-36677FE2B42D}"/>
                </c:ext>
              </c:extLst>
            </c:dLbl>
            <c:dLbl>
              <c:idx val="2"/>
              <c:layout>
                <c:manualLayout>
                  <c:x val="0.13944654555975777"/>
                  <c:y val="0.1023389576302962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D8D-423C-AFB0-36677FE2B42D}"/>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D8D-423C-AFB0-36677FE2B42D}"/>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D8D-423C-AFB0-36677FE2B42D}"/>
                </c:ext>
              </c:extLst>
            </c:dLbl>
            <c:dLbl>
              <c:idx val="5"/>
              <c:layout>
                <c:manualLayout>
                  <c:x val="-8.3236957585026278E-2"/>
                  <c:y val="-0.1043475815523059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D8D-423C-AFB0-36677FE2B42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6"/>
              <c:pt idx="0">
                <c:v> Jetë Debitori </c:v>
              </c:pt>
              <c:pt idx="1">
                <c:v> Të tjera </c:v>
              </c:pt>
              <c:pt idx="2">
                <c:v> Jeta ne Grup </c:v>
              </c:pt>
              <c:pt idx="3">
                <c:v> Jetë me kursim </c:v>
              </c:pt>
              <c:pt idx="4">
                <c:v> Plani i pagesave "Cash" </c:v>
              </c:pt>
              <c:pt idx="5">
                <c:v> Flexi plan </c:v>
              </c:pt>
            </c:strLit>
          </c:cat>
          <c:val>
            <c:numLit>
              <c:formatCode>_-* #,##0_-;[Red]\(* #,##0\);_-* "-"??_-;_-@_-</c:formatCode>
              <c:ptCount val="6"/>
              <c:pt idx="0">
                <c:v>86310.051159999988</c:v>
              </c:pt>
              <c:pt idx="1">
                <c:v>1990.677710000029</c:v>
              </c:pt>
              <c:pt idx="2">
                <c:v>2050.13787</c:v>
              </c:pt>
              <c:pt idx="3">
                <c:v>36944.989249999999</c:v>
              </c:pt>
              <c:pt idx="4">
                <c:v>24237.540229999999</c:v>
              </c:pt>
              <c:pt idx="5">
                <c:v>16649.581320000001</c:v>
              </c:pt>
            </c:numLit>
          </c:val>
          <c:extLst>
            <c:ext xmlns:c16="http://schemas.microsoft.com/office/drawing/2014/chart" uri="{C3380CC4-5D6E-409C-BE32-E72D297353CC}">
              <c16:uniqueId val="{0000000B-ED8D-423C-AFB0-36677FE2B42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'F25'!$A$12:$A$14</c:f>
              <c:strCache>
                <c:ptCount val="3"/>
                <c:pt idx="0">
                  <c:v>SIGAL INSURANCE GROUP</c:v>
                </c:pt>
                <c:pt idx="1">
                  <c:v>EUROSIG</c:v>
                </c:pt>
                <c:pt idx="2">
                  <c:v>SIGMA VIENNA INSURANCE GROUP</c:v>
                </c:pt>
              </c:strCache>
            </c:strRef>
          </c:cat>
          <c:val>
            <c:numRef>
              <c:f>'F25'!$C$12:$C$14</c:f>
              <c:numCache>
                <c:formatCode>_-* #,##0_-;\-* #,##0_-;_-* "-"??_-;_-@_-</c:formatCode>
                <c:ptCount val="3"/>
                <c:pt idx="0">
                  <c:v>162394.20262</c:v>
                </c:pt>
                <c:pt idx="1">
                  <c:v>54895.419609999997</c:v>
                </c:pt>
                <c:pt idx="2">
                  <c:v>33238.91272</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4548663640947981E-2"/>
                  <c:y val="0.1498127340823970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21583459404942007"/>
                  <c:y val="0.1448189762796504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8557740796772568"/>
                  <c:y val="5.99250936329587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7750882501260717"/>
                  <c:y val="-3.49563046192260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8.2702975289964772E-2"/>
                  <c:y val="-9.529584082888514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3.2274331820474102E-2"/>
                  <c:y val="-0.111374954535177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SIGAL INSURANCE GROUP</c:v>
                </c:pt>
                <c:pt idx="1">
                  <c:v>EUROSIG</c:v>
                </c:pt>
                <c:pt idx="2">
                  <c:v>SIGMA VIENNA INSURANCE GROUP</c:v>
                </c:pt>
                <c:pt idx="3">
                  <c:v>INTERSIG VIENNA INSURANCE GROUP</c:v>
                </c:pt>
                <c:pt idx="4">
                  <c:v>ALBSIG</c:v>
                </c:pt>
                <c:pt idx="5">
                  <c:v>INSIG</c:v>
                </c:pt>
                <c:pt idx="6">
                  <c:v>ANSIG</c:v>
                </c:pt>
              </c:strCache>
            </c:strRef>
          </c:cat>
          <c:val>
            <c:numRef>
              <c:f>'F25'!$C$12:$C$18</c:f>
              <c:numCache>
                <c:formatCode>_-* #,##0_-;\-* #,##0_-;_-* "-"??_-;_-@_-</c:formatCode>
                <c:ptCount val="7"/>
                <c:pt idx="0">
                  <c:v>162394.20262</c:v>
                </c:pt>
                <c:pt idx="1">
                  <c:v>54895.419609999997</c:v>
                </c:pt>
                <c:pt idx="2">
                  <c:v>33238.91272</c:v>
                </c:pt>
                <c:pt idx="3">
                  <c:v>28591.771720000001</c:v>
                </c:pt>
                <c:pt idx="4">
                  <c:v>25246.974279999999</c:v>
                </c:pt>
                <c:pt idx="5">
                  <c:v>10280.594800000001</c:v>
                </c:pt>
                <c:pt idx="6">
                  <c:v>9603.1689800000004</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31406712461"/>
          <c:y val="0.14109848973796307"/>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1478655593582716"/>
                  <c:y val="-0.12415171464222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2123715386640499"/>
                  <c:y val="4.64351792091562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4003286823189656"/>
                  <c:y val="0.182472354890064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4465564144907417"/>
                  <c:y val="0.15438320209973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32990450661752385"/>
                  <c:y val="5.73662923282130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26313317218326432"/>
                  <c:y val="-5.247923927541844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0.15728725398686871"/>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9.0094057391762197E-2"/>
                  <c:y val="-0.139029301665160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INSURANCE GROUP</c:v>
                </c:pt>
                <c:pt idx="1">
                  <c:v>ALBSIG</c:v>
                </c:pt>
                <c:pt idx="2">
                  <c:v>SIGMA VIENNA INSURANCE GROUP</c:v>
                </c:pt>
                <c:pt idx="3">
                  <c:v>EUROSIG</c:v>
                </c:pt>
                <c:pt idx="4">
                  <c:v>ATLANTIK</c:v>
                </c:pt>
                <c:pt idx="5">
                  <c:v>INTERSIG VIENNA INSURANCE GROUP</c:v>
                </c:pt>
                <c:pt idx="6">
                  <c:v>INSIG</c:v>
                </c:pt>
                <c:pt idx="7">
                  <c:v>ANSIG</c:v>
                </c:pt>
              </c:strCache>
            </c:strRef>
          </c:cat>
          <c:val>
            <c:numRef>
              <c:f>'F26'!$B$12:$B$19</c:f>
              <c:numCache>
                <c:formatCode>_-* #,##0_-;\-* #,##0_-;_-* "-"??_-;_-@_-</c:formatCode>
                <c:ptCount val="8"/>
                <c:pt idx="0">
                  <c:v>514118.77203999995</c:v>
                </c:pt>
                <c:pt idx="1">
                  <c:v>309969.93138000002</c:v>
                </c:pt>
                <c:pt idx="2">
                  <c:v>137282.43323</c:v>
                </c:pt>
                <c:pt idx="3">
                  <c:v>52289.652759999997</c:v>
                </c:pt>
                <c:pt idx="4">
                  <c:v>40136.08913</c:v>
                </c:pt>
                <c:pt idx="5">
                  <c:v>46210.089639999998</c:v>
                </c:pt>
                <c:pt idx="6">
                  <c:v>14912.645109999999</c:v>
                </c:pt>
                <c:pt idx="7">
                  <c:v>7098.3218200000001</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11317063627917"/>
          <c:y val="0.19191879424162894"/>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5272819158474749"/>
                  <c:y val="-8.522627853336514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2770042875075398"/>
                  <c:y val="9.54911317903442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22026051091439658"/>
                  <c:y val="0.1250230652986557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7.0378213592866112E-2"/>
                  <c:y val="-0.25847172512526845"/>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26319460067491562"/>
                  <c:y val="0.10607532013043819"/>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8783815066594936"/>
                  <c:y val="-9.4777300564702141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0.10093347027273765"/>
                  <c:y val="-0.1909047164558975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6.0652907516995161E-2"/>
                  <c:y val="-0.1838737771414936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INSURANCE GROUP</c:v>
                </c:pt>
                <c:pt idx="1">
                  <c:v>ALBSIG</c:v>
                </c:pt>
                <c:pt idx="2">
                  <c:v>SIGMA VIENNA INSURANCE GROUP</c:v>
                </c:pt>
                <c:pt idx="3">
                  <c:v>EUROSIG</c:v>
                </c:pt>
                <c:pt idx="4">
                  <c:v>ATLANTIK</c:v>
                </c:pt>
                <c:pt idx="5">
                  <c:v>INTERSIG VIENNA INSURANCE GROUP</c:v>
                </c:pt>
                <c:pt idx="6">
                  <c:v>INSIG</c:v>
                </c:pt>
                <c:pt idx="7">
                  <c:v>ANSIG</c:v>
                </c:pt>
              </c:strCache>
            </c:strRef>
          </c:cat>
          <c:val>
            <c:numRef>
              <c:f>'F26'!$C$12:$C$19</c:f>
              <c:numCache>
                <c:formatCode>_-* #,##0_-;\-* #,##0_-;_-* "-"??_-;_-@_-</c:formatCode>
                <c:ptCount val="8"/>
                <c:pt idx="0">
                  <c:v>521292.97352</c:v>
                </c:pt>
                <c:pt idx="1">
                  <c:v>345922.25562000001</c:v>
                </c:pt>
                <c:pt idx="2">
                  <c:v>116426.99141999999</c:v>
                </c:pt>
                <c:pt idx="3">
                  <c:v>54249.638590000002</c:v>
                </c:pt>
                <c:pt idx="4">
                  <c:v>46711.97653</c:v>
                </c:pt>
                <c:pt idx="5">
                  <c:v>41797.902460000005</c:v>
                </c:pt>
                <c:pt idx="6">
                  <c:v>10358.883619999999</c:v>
                </c:pt>
                <c:pt idx="7">
                  <c:v>10347.344300000001</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explosion val="2"/>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8.6345381526104339E-2"/>
                  <c:y val="-0.21188630490956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delete val="1"/>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12675141510925592"/>
                  <c:y val="0.1198587967201774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23984062233184708"/>
                  <c:y val="5.819080754440578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2528903013629325"/>
                  <c:y val="0.132010417302488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9076305220883535"/>
                  <c:y val="0.103359173126614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17469879518072293"/>
                  <c:y val="-4.65116279069767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SIGAL INSURANCE GROUP </c:v>
                </c:pt>
                <c:pt idx="1">
                  <c:v> SIGMA VIENNA INSURANCE GROUP </c:v>
                </c:pt>
                <c:pt idx="2">
                  <c:v> ALBSIG </c:v>
                </c:pt>
                <c:pt idx="3">
                  <c:v> ATLANTIK </c:v>
                </c:pt>
                <c:pt idx="4">
                  <c:v>INTERSIG VIENNA INSURANCE GROUP</c:v>
                </c:pt>
                <c:pt idx="5">
                  <c:v> EUROSIG </c:v>
                </c:pt>
                <c:pt idx="6">
                  <c:v> ANSIG </c:v>
                </c:pt>
                <c:pt idx="7">
                  <c:v> INSIG </c:v>
                </c:pt>
              </c:strCache>
            </c:strRef>
          </c:cat>
          <c:val>
            <c:numRef>
              <c:f>'F27'!$B$11:$B$18</c:f>
              <c:numCache>
                <c:formatCode>_-* #,##0_-;\-* #,##0_-;_-* "-"??_-;_-@_-</c:formatCode>
                <c:ptCount val="8"/>
                <c:pt idx="0">
                  <c:v>73199.535099999994</c:v>
                </c:pt>
                <c:pt idx="1">
                  <c:v>2084.0198700000001</c:v>
                </c:pt>
                <c:pt idx="2">
                  <c:v>26552.142</c:v>
                </c:pt>
                <c:pt idx="3">
                  <c:v>407.95800000000003</c:v>
                </c:pt>
                <c:pt idx="4">
                  <c:v>46733.633800000003</c:v>
                </c:pt>
                <c:pt idx="5">
                  <c:v>16235.90489</c:v>
                </c:pt>
                <c:pt idx="6">
                  <c:v>12318.026</c:v>
                </c:pt>
                <c:pt idx="7">
                  <c:v>0</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25578620854215"/>
          <c:y val="0.1614587434383202"/>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757575757575756"/>
                  <c:y val="-1.562500000000004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16363636363636366"/>
                  <c:y val="6.2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15151515151515155"/>
                  <c:y val="-6.780295505974637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16363636363636366"/>
                  <c:y val="1.826689739205226E-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7E8-4633-9135-087474D674D0}"/>
                </c:ext>
              </c:extLst>
            </c:dLbl>
            <c:dLbl>
              <c:idx val="4"/>
              <c:layout>
                <c:manualLayout>
                  <c:x val="3.0303030303030304E-2"/>
                  <c:y val="-0.1770833333333333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delete val="1"/>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delete val="1"/>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14141414141414149"/>
                  <c:y val="-8.85416666666666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a:noFill/>
              </a:ln>
              <a:effectLst/>
            </c:spPr>
            <c:txPr>
              <a:bodyPr wrap="square" lIns="38100" tIns="19050" rIns="38100" bIns="19050" anchor="ctr" anchorCtr="0">
                <a:spAutoFit/>
              </a:bodyPr>
              <a:lstStyle/>
              <a:p>
                <a:pPr algn="ctr">
                  <a:defRPr lang="en-US" sz="800" b="0" i="0" u="none" strike="noStrike" kern="1200"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SIGAL INSURANCE GROUP </c:v>
                </c:pt>
                <c:pt idx="1">
                  <c:v> SIGMA VIENNA INSURANCE GROUP </c:v>
                </c:pt>
                <c:pt idx="2">
                  <c:v> ALBSIG </c:v>
                </c:pt>
                <c:pt idx="3">
                  <c:v> ATLANTIK </c:v>
                </c:pt>
                <c:pt idx="4">
                  <c:v>INTERSIG VIENNA INSURANCE GROUP</c:v>
                </c:pt>
                <c:pt idx="5">
                  <c:v> EUROSIG </c:v>
                </c:pt>
                <c:pt idx="6">
                  <c:v> ANSIG </c:v>
                </c:pt>
                <c:pt idx="7">
                  <c:v> INSIG </c:v>
                </c:pt>
              </c:strCache>
            </c:strRef>
          </c:cat>
          <c:val>
            <c:numRef>
              <c:f>'F27'!$C$11:$C$18</c:f>
              <c:numCache>
                <c:formatCode>_-* #,##0_-;\-* #,##0_-;_-* "-"??_-;_-@_-</c:formatCode>
                <c:ptCount val="8"/>
                <c:pt idx="0">
                  <c:v>136773.10896000001</c:v>
                </c:pt>
                <c:pt idx="1">
                  <c:v>97002.707559999995</c:v>
                </c:pt>
                <c:pt idx="2">
                  <c:v>73134.823000000004</c:v>
                </c:pt>
                <c:pt idx="3">
                  <c:v>66242.965360000002</c:v>
                </c:pt>
                <c:pt idx="4">
                  <c:v>14326.015000000001</c:v>
                </c:pt>
                <c:pt idx="5">
                  <c:v>2500.02</c:v>
                </c:pt>
                <c:pt idx="6">
                  <c:v>1142.1424999999999</c:v>
                </c:pt>
                <c:pt idx="7">
                  <c:v>395.78</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62726651803548"/>
          <c:y val="0.20106781295195242"/>
          <c:w val="0.32764307898501227"/>
          <c:h val="0.766032861963683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11045172867768525"/>
                  <c:y val="0.155210769108406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20781347219776442"/>
                  <c:y val="0.3108550067605184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25716518662004312"/>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192256798571105"/>
                  <c:y val="-7.98099101248707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0.11847198812608492"/>
                  <c:y val="-0.148089954664757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INSURANCE GROUP</c:v>
                </c:pt>
                <c:pt idx="1">
                  <c:v>ALBSIG</c:v>
                </c:pt>
                <c:pt idx="2">
                  <c:v>INTERSIG VIENNA INSURANCE GROUP</c:v>
                </c:pt>
                <c:pt idx="3">
                  <c:v>SIGMA VIENNA INSURANCE GROUP</c:v>
                </c:pt>
                <c:pt idx="4">
                  <c:v>EUROSIG</c:v>
                </c:pt>
                <c:pt idx="5">
                  <c:v>ATLANTIK</c:v>
                </c:pt>
                <c:pt idx="6">
                  <c:v>INSIG</c:v>
                </c:pt>
                <c:pt idx="7">
                  <c:v>ANSIG</c:v>
                </c:pt>
              </c:strCache>
            </c:strRef>
          </c:cat>
          <c:val>
            <c:numRef>
              <c:f>'F28'!$B$12:$B$19</c:f>
              <c:numCache>
                <c:formatCode>_-* #,##0_-;\-* #,##0_-;_-* "-"??_-;_-@_-</c:formatCode>
                <c:ptCount val="8"/>
                <c:pt idx="0">
                  <c:v>268880.625</c:v>
                </c:pt>
                <c:pt idx="1">
                  <c:v>166783.99489999999</c:v>
                </c:pt>
                <c:pt idx="2">
                  <c:v>67186.179560000004</c:v>
                </c:pt>
                <c:pt idx="3">
                  <c:v>33842.145329999999</c:v>
                </c:pt>
                <c:pt idx="4">
                  <c:v>29062.43936</c:v>
                </c:pt>
                <c:pt idx="5">
                  <c:v>7438.8616599999996</c:v>
                </c:pt>
                <c:pt idx="6">
                  <c:v>2818.3387299999999</c:v>
                </c:pt>
                <c:pt idx="7">
                  <c:v>1113.9813200000001</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201318737596825"/>
          <c:y val="0.14504073551499705"/>
          <c:w val="0.31517282290933152"/>
          <c:h val="0.840309043739474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18040114515669334"/>
                  <c:y val="3.81883843466933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21154021873683942"/>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0.14906588054126946"/>
                  <c:y val="-0.127344739802261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INSURANCE GROUP</c:v>
                </c:pt>
                <c:pt idx="1">
                  <c:v>ALBSIG</c:v>
                </c:pt>
                <c:pt idx="2">
                  <c:v>INTERSIG VIENNA INSURANCE GROUP</c:v>
                </c:pt>
                <c:pt idx="3">
                  <c:v>SIGMA VIENNA INSURANCE GROUP</c:v>
                </c:pt>
                <c:pt idx="4">
                  <c:v>EUROSIG</c:v>
                </c:pt>
                <c:pt idx="5">
                  <c:v>ATLANTIK</c:v>
                </c:pt>
                <c:pt idx="6">
                  <c:v>INSIG</c:v>
                </c:pt>
                <c:pt idx="7">
                  <c:v>ANSIG</c:v>
                </c:pt>
              </c:strCache>
            </c:strRef>
          </c:cat>
          <c:val>
            <c:numRef>
              <c:f>'F28'!$C$12:$C$19</c:f>
              <c:numCache>
                <c:formatCode>_-* #,##0_-;\-* #,##0_-;_-* "-"??_-;_-@_-</c:formatCode>
                <c:ptCount val="8"/>
                <c:pt idx="0">
                  <c:v>264012.06954</c:v>
                </c:pt>
                <c:pt idx="1">
                  <c:v>191454.18143999999</c:v>
                </c:pt>
                <c:pt idx="2">
                  <c:v>61543.053439999996</c:v>
                </c:pt>
                <c:pt idx="3">
                  <c:v>50826.858039999999</c:v>
                </c:pt>
                <c:pt idx="4">
                  <c:v>49355.261769999997</c:v>
                </c:pt>
                <c:pt idx="5">
                  <c:v>12223.35924</c:v>
                </c:pt>
                <c:pt idx="6">
                  <c:v>3041.2554399999999</c:v>
                </c:pt>
                <c:pt idx="7">
                  <c:v>1155.19913</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5012345679012332"/>
                  <c:y val="-0.1076233183856502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362962962962963"/>
                  <c:y val="0.31091180866965618"/>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22123456790123458"/>
                  <c:y val="0.26307922272047835"/>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30617283950617286"/>
                  <c:y val="0.1375186846038863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25876543209876546"/>
                  <c:y val="-2.39162929745889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8.2962962962962961E-2"/>
                  <c:y val="-0.1016442451420029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8172839506172847"/>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dLbl>
              <c:idx val="7"/>
              <c:delete val="1"/>
              <c:extLst>
                <c:ext xmlns:c15="http://schemas.microsoft.com/office/drawing/2012/chart" uri="{CE6537A1-D6FC-4f65-9D91-7224C49458BB}"/>
                <c:ext xmlns:c16="http://schemas.microsoft.com/office/drawing/2014/chart" uri="{C3380CC4-5D6E-409C-BE32-E72D297353CC}">
                  <c16:uniqueId val="{00000007-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INSURANCE GROUP</c:v>
                </c:pt>
                <c:pt idx="1">
                  <c:v>ALBSIG</c:v>
                </c:pt>
                <c:pt idx="2">
                  <c:v>INTERSIG VIENNA INSURANCE GROUP</c:v>
                </c:pt>
                <c:pt idx="3">
                  <c:v>EUROSIG</c:v>
                </c:pt>
                <c:pt idx="4">
                  <c:v>SIGMA VIENNA INSURANCE GROUP</c:v>
                </c:pt>
                <c:pt idx="5">
                  <c:v>ATLANTIK</c:v>
                </c:pt>
                <c:pt idx="6">
                  <c:v>ANSIG</c:v>
                </c:pt>
                <c:pt idx="7">
                  <c:v>INSIG</c:v>
                </c:pt>
              </c:strCache>
            </c:strRef>
          </c:cat>
          <c:val>
            <c:numRef>
              <c:f>'F29'!$B$12:$B$19</c:f>
              <c:numCache>
                <c:formatCode>_-* #,##0_-;\-* #,##0_-;_-* "-"??_-;_-@_-</c:formatCode>
                <c:ptCount val="8"/>
                <c:pt idx="0">
                  <c:v>148674.98207999999</c:v>
                </c:pt>
                <c:pt idx="1">
                  <c:v>59750.972999999998</c:v>
                </c:pt>
                <c:pt idx="2">
                  <c:v>49081.618849999999</c:v>
                </c:pt>
                <c:pt idx="3">
                  <c:v>30458.571309999999</c:v>
                </c:pt>
                <c:pt idx="4">
                  <c:v>11667.29708</c:v>
                </c:pt>
                <c:pt idx="5">
                  <c:v>535.18493000000001</c:v>
                </c:pt>
                <c:pt idx="6">
                  <c:v>290.15789999999998</c:v>
                </c:pt>
                <c:pt idx="7">
                  <c:v>2125.2126800000001</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62644277898999"/>
          <c:y val="0.16219748393519776"/>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265060240963855"/>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8072289156626506"/>
                  <c:y val="-4.6827896673176986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20080321285140562"/>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9076305220883535"/>
                  <c:y val="-0.1123882503192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8.0321285140562249E-2"/>
                  <c:y val="-0.1328224776500638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delete val="1"/>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INSURANCE GROUP</c:v>
                </c:pt>
                <c:pt idx="1">
                  <c:v>ALBSIG</c:v>
                </c:pt>
                <c:pt idx="2">
                  <c:v>INTERSIG VIENNA INSURANCE GROUP</c:v>
                </c:pt>
                <c:pt idx="3">
                  <c:v>EUROSIG</c:v>
                </c:pt>
                <c:pt idx="4">
                  <c:v>SIGMA VIENNA INSURANCE GROUP</c:v>
                </c:pt>
                <c:pt idx="5">
                  <c:v>ATLANTIK</c:v>
                </c:pt>
                <c:pt idx="6">
                  <c:v>ANSIG</c:v>
                </c:pt>
                <c:pt idx="7">
                  <c:v>INSIG</c:v>
                </c:pt>
              </c:strCache>
            </c:strRef>
          </c:cat>
          <c:val>
            <c:numRef>
              <c:f>'F29'!$C$12:$C$19</c:f>
              <c:numCache>
                <c:formatCode>_-* #,##0_-;\-* #,##0_-;_-* "-"??_-;_-@_-</c:formatCode>
                <c:ptCount val="8"/>
                <c:pt idx="0">
                  <c:v>139756.63974000001</c:v>
                </c:pt>
                <c:pt idx="1">
                  <c:v>84737.54</c:v>
                </c:pt>
                <c:pt idx="2">
                  <c:v>43491.485070000002</c:v>
                </c:pt>
                <c:pt idx="3">
                  <c:v>17690.240269999998</c:v>
                </c:pt>
                <c:pt idx="4">
                  <c:v>14436.197480000001</c:v>
                </c:pt>
                <c:pt idx="5">
                  <c:v>252.86199999999999</c:v>
                </c:pt>
                <c:pt idx="6">
                  <c:v>88.308000000000007</c:v>
                </c:pt>
                <c:pt idx="7">
                  <c:v>0</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5620547431571"/>
          <c:y val="0.1730388090801627"/>
          <c:w val="0.63920076583697449"/>
          <c:h val="0.722150227404780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D9A1-46AA-A30D-4C48DC1EF466}"/>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D9A1-46AA-A30D-4C48DC1EF466}"/>
              </c:ext>
            </c:extLst>
          </c:dPt>
          <c:dPt>
            <c:idx val="2"/>
            <c:bubble3D val="0"/>
            <c:spPr>
              <a:solidFill>
                <a:schemeClr val="bg1">
                  <a:lumMod val="85000"/>
                </a:schemeClr>
              </a:solidFill>
              <a:ln w="25400">
                <a:noFill/>
              </a:ln>
            </c:spPr>
            <c:extLst>
              <c:ext xmlns:c16="http://schemas.microsoft.com/office/drawing/2014/chart" uri="{C3380CC4-5D6E-409C-BE32-E72D297353CC}">
                <c16:uniqueId val="{00000005-D9A1-46AA-A30D-4C48DC1EF466}"/>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D9A1-46AA-A30D-4C48DC1EF466}"/>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D9A1-46AA-A30D-4C48DC1EF466}"/>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9A1-46AA-A30D-4C48DC1EF466}"/>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9A1-46AA-A30D-4C48DC1EF466}"/>
                </c:ext>
              </c:extLst>
            </c:dLbl>
            <c:dLbl>
              <c:idx val="2"/>
              <c:layout>
                <c:manualLayout>
                  <c:x val="-0.17298525184351957"/>
                  <c:y val="0.4752148434275904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9A1-46AA-A30D-4C48DC1EF466}"/>
                </c:ext>
              </c:extLst>
            </c:dLbl>
            <c:dLbl>
              <c:idx val="3"/>
              <c:layout>
                <c:manualLayout>
                  <c:x val="-0.19148690908949034"/>
                  <c:y val="7.8796658051331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9A1-46AA-A30D-4C48DC1EF466}"/>
                </c:ext>
              </c:extLst>
            </c:dLbl>
            <c:dLbl>
              <c:idx val="4"/>
              <c:layout>
                <c:manualLayout>
                  <c:x val="-0.27013984185991413"/>
                  <c:y val="-0.101850093165835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9A1-46AA-A30D-4C48DC1EF466}"/>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9A1-46AA-A30D-4C48DC1EF46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Aksidente dhe Shëndeti</c:v>
              </c:pt>
              <c:pt idx="1">
                <c:v>Motorik</c:v>
              </c:pt>
              <c:pt idx="2">
                <c:v>Sigurimi i përgjegjesive civile                                         </c:v>
              </c:pt>
              <c:pt idx="3">
                <c:v>Të tjera</c:v>
              </c:pt>
              <c:pt idx="4">
                <c:v>Zjarri dhe dëmtime të tjera në pronë</c:v>
              </c:pt>
            </c:strLit>
          </c:cat>
          <c:val>
            <c:numLit>
              <c:formatCode>#,##0;[Red]\(#,##0\)</c:formatCode>
              <c:ptCount val="5"/>
              <c:pt idx="0">
                <c:v>577126.56585999997</c:v>
              </c:pt>
              <c:pt idx="1">
                <c:v>6896949.0285600005</c:v>
              </c:pt>
              <c:pt idx="2" formatCode="_-* #,##0_-;[Red]\(* #,##0\);_-* &quot;-&quot;??_-;_-@_-">
                <c:v>319401.87158000004</c:v>
              </c:pt>
              <c:pt idx="3" formatCode="_-* #,##0_-;[Red]\(* #,##0\);_-* &quot;-&quot;??_-;_-@_-">
                <c:v>210179.2042299984</c:v>
              </c:pt>
              <c:pt idx="4">
                <c:v>1122017.93511</c:v>
              </c:pt>
            </c:numLit>
          </c:val>
          <c:extLst>
            <c:ext xmlns:c16="http://schemas.microsoft.com/office/drawing/2014/chart" uri="{C3380CC4-5D6E-409C-BE32-E72D297353CC}">
              <c16:uniqueId val="{0000000B-D9A1-46AA-A30D-4C48DC1EF4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33194245818813228"/>
                  <c:y val="-4.46396454541543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30253519994533612"/>
                  <c:y val="0.641309324039413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938299711004731"/>
                  <c:y val="0.457413622477518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9133681413866147"/>
                  <c:y val="0.250169527989329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30825352803334499"/>
                  <c:y val="3.2617787530657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6402615829223491"/>
                  <c:y val="-9.37124048018587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INSURANCE GROUP</c:v>
                </c:pt>
                <c:pt idx="1">
                  <c:v>ALBSIG</c:v>
                </c:pt>
                <c:pt idx="2">
                  <c:v>SIGMA VIENNA INSURANCE GROUP</c:v>
                </c:pt>
                <c:pt idx="3">
                  <c:v>EUROSIG</c:v>
                </c:pt>
                <c:pt idx="4">
                  <c:v>ATLANTIK</c:v>
                </c:pt>
                <c:pt idx="5">
                  <c:v>INSIG</c:v>
                </c:pt>
                <c:pt idx="6">
                  <c:v>INTERSIG VIENNA INSURANCE GROUP</c:v>
                </c:pt>
                <c:pt idx="7">
                  <c:v>ANSIG</c:v>
                </c:pt>
              </c:strCache>
            </c:strRef>
          </c:cat>
          <c:val>
            <c:numRef>
              <c:f>'F30'!$B$11:$B$18</c:f>
              <c:numCache>
                <c:formatCode>_-* #,##0_-;\-* #,##0_-;_-* "-"??_-;_-@_-</c:formatCode>
                <c:ptCount val="8"/>
                <c:pt idx="0">
                  <c:v>83265.70336</c:v>
                </c:pt>
                <c:pt idx="1">
                  <c:v>28777.69742</c:v>
                </c:pt>
                <c:pt idx="2">
                  <c:v>1620.0940800000001</c:v>
                </c:pt>
                <c:pt idx="3">
                  <c:v>5286.2997800000003</c:v>
                </c:pt>
                <c:pt idx="4">
                  <c:v>3476.9929299999999</c:v>
                </c:pt>
                <c:pt idx="5">
                  <c:v>1855.86105</c:v>
                </c:pt>
                <c:pt idx="6">
                  <c:v>1515.12709</c:v>
                </c:pt>
                <c:pt idx="7">
                  <c:v>458.84285</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INSURANCE GROUP</c:v>
                </c:pt>
                <c:pt idx="1">
                  <c:v>ALBSIG</c:v>
                </c:pt>
                <c:pt idx="2">
                  <c:v>SIGMA VIENNA INSURANCE GROUP</c:v>
                </c:pt>
                <c:pt idx="3">
                  <c:v>EUROSIG</c:v>
                </c:pt>
                <c:pt idx="4">
                  <c:v>ATLANTIK</c:v>
                </c:pt>
                <c:pt idx="5">
                  <c:v>INSIG</c:v>
                </c:pt>
                <c:pt idx="6">
                  <c:v>INTERSIG VIENNA INSURANCE GROUP</c:v>
                </c:pt>
                <c:pt idx="7">
                  <c:v>ANSIG</c:v>
                </c:pt>
              </c:strCache>
            </c:strRef>
          </c:cat>
          <c:val>
            <c:numRef>
              <c:f>'F30'!$C$11:$C$18</c:f>
              <c:numCache>
                <c:formatCode>_-* #,##0_-;\-* #,##0_-;_-* "-"??_-;_-@_-</c:formatCode>
                <c:ptCount val="8"/>
                <c:pt idx="0">
                  <c:v>48427.566010000002</c:v>
                </c:pt>
                <c:pt idx="1">
                  <c:v>31251.930919999999</c:v>
                </c:pt>
                <c:pt idx="2">
                  <c:v>15687.86284</c:v>
                </c:pt>
                <c:pt idx="3">
                  <c:v>6620.9716799999997</c:v>
                </c:pt>
                <c:pt idx="4">
                  <c:v>3496.6230399999999</c:v>
                </c:pt>
                <c:pt idx="5">
                  <c:v>1861.75856</c:v>
                </c:pt>
                <c:pt idx="6">
                  <c:v>1479.1721199999999</c:v>
                </c:pt>
                <c:pt idx="7">
                  <c:v>443.64776000000001</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7.2274607649352479E-2"/>
          <c:w val="0.31731134466560779"/>
          <c:h val="0.912759793914649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0106937310037135"/>
                  <c:y val="-8.7546957864834796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813120824889646"/>
                  <c:y val="0.1246094855427022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dLbl>
              <c:idx val="2"/>
              <c:layout>
                <c:manualLayout>
                  <c:x val="-0.13161659513590845"/>
                  <c:y val="-8.230452674897119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256-4E7F-8E7D-7743EF9EECCD}"/>
                </c:ext>
              </c:extLst>
            </c:dLbl>
            <c:dLbl>
              <c:idx val="3"/>
              <c:delete val="1"/>
              <c:extLst>
                <c:ext xmlns:c15="http://schemas.microsoft.com/office/drawing/2012/chart" uri="{CE6537A1-D6FC-4f65-9D91-7224C49458BB}"/>
                <c:ext xmlns:c16="http://schemas.microsoft.com/office/drawing/2014/chart" uri="{C3380CC4-5D6E-409C-BE32-E72D297353CC}">
                  <c16:uniqueId val="{00000004-67C9-4AEB-ABAD-3A775169035D}"/>
                </c:ext>
              </c:extLst>
            </c:dLbl>
            <c:dLbl>
              <c:idx val="4"/>
              <c:layout>
                <c:manualLayout>
                  <c:x val="0.21825205214872034"/>
                  <c:y val="-5.48696844993141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E5D-4A9B-8CF3-9B167748034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'F31'!$A$11:$A$14</c:f>
              <c:strCache>
                <c:ptCount val="4"/>
                <c:pt idx="0">
                  <c:v>SICRED</c:v>
                </c:pt>
                <c:pt idx="1">
                  <c:v>INSIG</c:v>
                </c:pt>
                <c:pt idx="2">
                  <c:v>ALBSIG JETA</c:v>
                </c:pt>
                <c:pt idx="3">
                  <c:v>VIENA LIFE INSURANCE VIENA SIGURIM JETE</c:v>
                </c:pt>
              </c:strCache>
            </c:strRef>
          </c:cat>
          <c:val>
            <c:numRef>
              <c:f>'F31'!$B$11:$B$14</c:f>
              <c:numCache>
                <c:formatCode>_-* #,##0_-;\-* #,##0_-;_-* "-"??_-;_-@_-</c:formatCode>
                <c:ptCount val="4"/>
                <c:pt idx="0">
                  <c:v>1820.31449</c:v>
                </c:pt>
                <c:pt idx="1">
                  <c:v>530.65683999999999</c:v>
                </c:pt>
                <c:pt idx="2">
                  <c:v>122.79904999999999</c:v>
                </c:pt>
                <c:pt idx="3">
                  <c:v>0</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20104759262815725"/>
                  <c:y val="0.30550364083866938"/>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0.21794080617971537"/>
                  <c:y val="0.124513618677042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layout>
                <c:manualLayout>
                  <c:x val="-9.6618357487922774E-2"/>
                  <c:y val="-9.119029382027635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EF-4558-BA54-93BE6338C9A7}"/>
                </c:ext>
              </c:extLst>
            </c:dLbl>
            <c:dLbl>
              <c:idx val="4"/>
              <c:layout>
                <c:manualLayout>
                  <c:x val="0.20676328502415467"/>
                  <c:y val="-3.11284046692607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FA0-4F11-856A-332D589C1EF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'F31'!$A$11:$A$14</c:f>
              <c:strCache>
                <c:ptCount val="4"/>
                <c:pt idx="0">
                  <c:v>SICRED</c:v>
                </c:pt>
                <c:pt idx="1">
                  <c:v>INSIG</c:v>
                </c:pt>
                <c:pt idx="2">
                  <c:v>ALBSIG JETA</c:v>
                </c:pt>
                <c:pt idx="3">
                  <c:v>VIENA LIFE INSURANCE VIENA SIGURIM JETE</c:v>
                </c:pt>
              </c:strCache>
            </c:strRef>
          </c:cat>
          <c:val>
            <c:numRef>
              <c:f>'F31'!$C$11:$C$14</c:f>
              <c:numCache>
                <c:formatCode>_-* #,##0_-;\-* #,##0_-;_-* "-"??_-;_-@_-</c:formatCode>
                <c:ptCount val="4"/>
                <c:pt idx="0">
                  <c:v>2178.49008</c:v>
                </c:pt>
                <c:pt idx="1">
                  <c:v>253.80235999999999</c:v>
                </c:pt>
                <c:pt idx="2">
                  <c:v>42.241439999999997</c:v>
                </c:pt>
                <c:pt idx="3">
                  <c:v>5.3504800000000001</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1.7330144843005737E-2"/>
                  <c:y val="-0.7275915680818100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2970991529284648"/>
                  <c:y val="0.135710336768148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9253561046804632"/>
                  <c:y val="-3.5445864105248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8.626919412851170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INSURANCE GROUP</c:v>
                </c:pt>
                <c:pt idx="1">
                  <c:v>ALBSIG</c:v>
                </c:pt>
                <c:pt idx="2">
                  <c:v>INTERSIG VIENNA INSURANCE GROUP</c:v>
                </c:pt>
                <c:pt idx="3">
                  <c:v>SIGMA VIENNA INSURANCE GROUP</c:v>
                </c:pt>
                <c:pt idx="4">
                  <c:v>EUROSIG</c:v>
                </c:pt>
              </c:strCache>
            </c:strRef>
          </c:cat>
          <c:val>
            <c:numRef>
              <c:f>'F32'!$B$11:$B$15</c:f>
              <c:numCache>
                <c:formatCode>_-* #,##0_-;\-* #,##0_-;_-* "-"??_-;_-@_-</c:formatCode>
                <c:ptCount val="5"/>
                <c:pt idx="0">
                  <c:v>150448.09844999999</c:v>
                </c:pt>
                <c:pt idx="1">
                  <c:v>98283.883900000001</c:v>
                </c:pt>
                <c:pt idx="2">
                  <c:v>58940.922489999997</c:v>
                </c:pt>
                <c:pt idx="3">
                  <c:v>27471.28354</c:v>
                </c:pt>
                <c:pt idx="4">
                  <c:v>12398.348679999999</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3590123456790122"/>
          <c:y val="0.16914954057895951"/>
          <c:w val="0.31562461358996796"/>
          <c:h val="0.771698431785045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10316368231748806"/>
                  <c:y val="9.6068472406976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INSURANCE GROUP</c:v>
                </c:pt>
                <c:pt idx="1">
                  <c:v>ALBSIG</c:v>
                </c:pt>
                <c:pt idx="2">
                  <c:v>INTERSIG VIENNA INSURANCE GROUP</c:v>
                </c:pt>
                <c:pt idx="3">
                  <c:v>SIGMA VIENNA INSURANCE GROUP</c:v>
                </c:pt>
                <c:pt idx="4">
                  <c:v>EUROSIG</c:v>
                </c:pt>
              </c:strCache>
            </c:strRef>
          </c:cat>
          <c:val>
            <c:numRef>
              <c:f>'F32'!$C$11:$C$15</c:f>
              <c:numCache>
                <c:formatCode>_-* #,##0_-;\-* #,##0_-;_-* "-"??_-;_-@_-</c:formatCode>
                <c:ptCount val="5"/>
                <c:pt idx="0">
                  <c:v>177098.71729999999</c:v>
                </c:pt>
                <c:pt idx="1">
                  <c:v>95937.311119999998</c:v>
                </c:pt>
                <c:pt idx="2">
                  <c:v>50784.624320000003</c:v>
                </c:pt>
                <c:pt idx="3">
                  <c:v>28538.380720000001</c:v>
                </c:pt>
                <c:pt idx="4">
                  <c:v>24881.25013</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1"/>
                  <c:y val="0.101576023927241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22902830867427942"/>
                  <c:y val="0.146827809314533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32445784246341336"/>
                  <c:y val="2.53315428594681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7699276105035108"/>
                  <c:y val="-9.852977680115566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1.2251148545176036E-2"/>
                  <c:y val="-0.10852713178294573"/>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INSURANCE GROUP</c:v>
                </c:pt>
                <c:pt idx="1">
                  <c:v>ALBSIG</c:v>
                </c:pt>
                <c:pt idx="2">
                  <c:v>INTERSIG VIENNA INSURANCE GROUP</c:v>
                </c:pt>
                <c:pt idx="3">
                  <c:v>EUROSIG</c:v>
                </c:pt>
                <c:pt idx="4">
                  <c:v>SIGMA VIENNA INSURANCE GROUP</c:v>
                </c:pt>
              </c:strCache>
            </c:strRef>
          </c:cat>
          <c:val>
            <c:numRef>
              <c:f>'F33'!$B$11:$B$15</c:f>
              <c:numCache>
                <c:formatCode>_-* #,##0_-;\-* #,##0_-;_-* "-"??_-;_-@_-</c:formatCode>
                <c:ptCount val="5"/>
                <c:pt idx="0">
                  <c:v>127875.60617</c:v>
                </c:pt>
                <c:pt idx="1">
                  <c:v>58848.195</c:v>
                </c:pt>
                <c:pt idx="2">
                  <c:v>41721.174769999998</c:v>
                </c:pt>
                <c:pt idx="3">
                  <c:v>30358.841820000001</c:v>
                </c:pt>
                <c:pt idx="4">
                  <c:v>11570.34361</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2046962736089842"/>
                  <c:y val="8.92388451443568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0.14293006636038796"/>
                  <c:y val="0.1102362204724408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22052067381316998"/>
                  <c:y val="0.1417322834645668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18172537008677897"/>
                  <c:y val="-4.199475065616797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dLbl>
              <c:idx val="5"/>
              <c:delete val="1"/>
              <c:extLst>
                <c:ext xmlns:c15="http://schemas.microsoft.com/office/drawing/2012/chart" uri="{CE6537A1-D6FC-4f65-9D91-7224C49458BB}"/>
                <c:ext xmlns:c16="http://schemas.microsoft.com/office/drawing/2014/chart" uri="{C3380CC4-5D6E-409C-BE32-E72D297353CC}">
                  <c16:uniqueId val="{00000005-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'F33'!$A$11:$A$15</c:f>
              <c:strCache>
                <c:ptCount val="5"/>
                <c:pt idx="0">
                  <c:v>SIGAL INSURANCE GROUP</c:v>
                </c:pt>
                <c:pt idx="1">
                  <c:v>ALBSIG</c:v>
                </c:pt>
                <c:pt idx="2">
                  <c:v>INTERSIG VIENNA INSURANCE GROUP</c:v>
                </c:pt>
                <c:pt idx="3">
                  <c:v>EUROSIG</c:v>
                </c:pt>
                <c:pt idx="4">
                  <c:v>SIGMA VIENNA INSURANCE GROUP</c:v>
                </c:pt>
              </c:strCache>
            </c:strRef>
          </c:cat>
          <c:val>
            <c:numRef>
              <c:f>'F33'!$C$11:$C$15</c:f>
              <c:numCache>
                <c:formatCode>_-* #,##0_-;\-* #,##0_-;_-* "-"??_-;_-@_-</c:formatCode>
                <c:ptCount val="5"/>
                <c:pt idx="0">
                  <c:v>126635.32428</c:v>
                </c:pt>
                <c:pt idx="1">
                  <c:v>66174.822</c:v>
                </c:pt>
                <c:pt idx="2">
                  <c:v>42465.396070000003</c:v>
                </c:pt>
                <c:pt idx="3">
                  <c:v>17687.449280000001</c:v>
                </c:pt>
                <c:pt idx="4">
                  <c:v>14246.788479999999</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331474035162391"/>
          <c:y val="0.15865599444697515"/>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21294982508409782"/>
                  <c:y val="1.092601028177252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8491683560892019"/>
                  <c:y val="0.454490791956790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2679689220924198"/>
                  <c:y val="6.699864606076869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9669590021019775"/>
                  <c:y val="-8.43265872757640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0665128452115672E-2"/>
                  <c:y val="-0.165031994967571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INSURANCE GROUP</c:v>
                </c:pt>
                <c:pt idx="1">
                  <c:v>ALBSIG</c:v>
                </c:pt>
                <c:pt idx="2">
                  <c:v>ATLANTIK</c:v>
                </c:pt>
                <c:pt idx="3">
                  <c:v>EUROSIG</c:v>
                </c:pt>
                <c:pt idx="4">
                  <c:v>INTERSIG VIENNA INSURANCE GROUP</c:v>
                </c:pt>
                <c:pt idx="5">
                  <c:v>SIGMA VIENNA INSURANCE GROUP</c:v>
                </c:pt>
                <c:pt idx="6">
                  <c:v>ANSIG</c:v>
                </c:pt>
                <c:pt idx="7">
                  <c:v>INSIG</c:v>
                </c:pt>
              </c:strCache>
            </c:strRef>
          </c:cat>
          <c:val>
            <c:numRef>
              <c:f>'F34'!$B$13:$B$20</c:f>
              <c:numCache>
                <c:formatCode>_-* #,##0_-;\-* #,##0_-;_-* "-"??_-;_-@_-</c:formatCode>
                <c:ptCount val="8"/>
                <c:pt idx="0">
                  <c:v>123182.23268999999</c:v>
                </c:pt>
                <c:pt idx="1">
                  <c:v>105997.21966</c:v>
                </c:pt>
                <c:pt idx="2">
                  <c:v>19651.303540000001</c:v>
                </c:pt>
                <c:pt idx="3">
                  <c:v>28121.686420000002</c:v>
                </c:pt>
                <c:pt idx="4">
                  <c:v>11194.042579999999</c:v>
                </c:pt>
                <c:pt idx="5">
                  <c:v>14093.711080000001</c:v>
                </c:pt>
                <c:pt idx="6">
                  <c:v>3818.3018699999998</c:v>
                </c:pt>
                <c:pt idx="7">
                  <c:v>13343.373740000001</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67975950680586"/>
          <c:y val="2.6336572793265706E-2"/>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19736230051535528"/>
                  <c:y val="3.43374820082973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12226020652527923"/>
                  <c:y val="0.245400292705347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16061130440090338"/>
                  <c:y val="-0.19491948641554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23479510316684868"/>
                  <c:y val="0.4114653410259201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30443220874762916"/>
                  <c:y val="0.228685607847406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267136666056278"/>
                  <c:y val="-2.40240240240240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SIGAL INSURANCE GROUP</c:v>
                </c:pt>
                <c:pt idx="1">
                  <c:v>ALBSIG</c:v>
                </c:pt>
                <c:pt idx="2">
                  <c:v>ATLANTIK</c:v>
                </c:pt>
                <c:pt idx="3">
                  <c:v>EUROSIG</c:v>
                </c:pt>
                <c:pt idx="4">
                  <c:v>INTERSIG VIENNA INSURANCE GROUP</c:v>
                </c:pt>
                <c:pt idx="5">
                  <c:v>SIGMA VIENNA INSURANCE GROUP</c:v>
                </c:pt>
                <c:pt idx="6">
                  <c:v>ANSIG</c:v>
                </c:pt>
                <c:pt idx="7">
                  <c:v>INSIG</c:v>
                </c:pt>
              </c:strCache>
            </c:strRef>
          </c:cat>
          <c:val>
            <c:numRef>
              <c:f>'F34'!$C$13:$C$20</c:f>
              <c:numCache>
                <c:formatCode>_-* #,##0_-;\-* #,##0_-;_-* "-"??_-;_-@_-</c:formatCode>
                <c:ptCount val="8"/>
                <c:pt idx="0">
                  <c:v>137413.01551999999</c:v>
                </c:pt>
                <c:pt idx="1">
                  <c:v>117325.68296000001</c:v>
                </c:pt>
                <c:pt idx="2">
                  <c:v>35338.891470000002</c:v>
                </c:pt>
                <c:pt idx="3">
                  <c:v>27306.94454</c:v>
                </c:pt>
                <c:pt idx="4">
                  <c:v>16084.401880000001</c:v>
                </c:pt>
                <c:pt idx="5">
                  <c:v>14948.397000000001</c:v>
                </c:pt>
                <c:pt idx="6">
                  <c:v>8841.8205799999996</c:v>
                </c:pt>
                <c:pt idx="7">
                  <c:v>6138.1613900000002</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556799576673479"/>
          <c:y val="0.12347294991167929"/>
          <c:w val="0.55624236167446883"/>
          <c:h val="0.7360162869375168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2024-454B-9109-F21AA774FEDE}"/>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2024-454B-9109-F21AA774FEDE}"/>
              </c:ext>
            </c:extLst>
          </c:dPt>
          <c:dPt>
            <c:idx val="2"/>
            <c:bubble3D val="0"/>
            <c:spPr>
              <a:solidFill>
                <a:schemeClr val="bg1">
                  <a:lumMod val="85000"/>
                </a:schemeClr>
              </a:solidFill>
              <a:ln w="25400">
                <a:noFill/>
              </a:ln>
            </c:spPr>
            <c:extLst>
              <c:ext xmlns:c16="http://schemas.microsoft.com/office/drawing/2014/chart" uri="{C3380CC4-5D6E-409C-BE32-E72D297353CC}">
                <c16:uniqueId val="{00000005-2024-454B-9109-F21AA774FEDE}"/>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2024-454B-9109-F21AA774FED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2024-454B-9109-F21AA774FEDE}"/>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24-454B-9109-F21AA774FEDE}"/>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24-454B-9109-F21AA774FEDE}"/>
                </c:ext>
              </c:extLst>
            </c:dLbl>
            <c:dLbl>
              <c:idx val="2"/>
              <c:layout>
                <c:manualLayout>
                  <c:x val="-0.17985977007263707"/>
                  <c:y val="0.1474175423889504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24-454B-9109-F21AA774FEDE}"/>
                </c:ext>
              </c:extLst>
            </c:dLbl>
            <c:dLbl>
              <c:idx val="3"/>
              <c:layout>
                <c:manualLayout>
                  <c:x val="-0.19512812475582247"/>
                  <c:y val="1.730087921519315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24-454B-9109-F21AA774FEDE}"/>
                </c:ext>
              </c:extLst>
            </c:dLbl>
            <c:dLbl>
              <c:idx val="4"/>
              <c:layout>
                <c:manualLayout>
                  <c:x val="-0.19286306237760956"/>
                  <c:y val="-9.651048371805234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024-454B-9109-F21AA774FED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Aksidente dhe Shëndeti</c:v>
              </c:pt>
              <c:pt idx="1">
                <c:v>Motorik</c:v>
              </c:pt>
              <c:pt idx="2">
                <c:v>Sigurimi i përgjegjesive civile                                         </c:v>
              </c:pt>
              <c:pt idx="3">
                <c:v>Të tjera</c:v>
              </c:pt>
              <c:pt idx="4">
                <c:v>Zjarri dhe dëmtime të tjera në pronë</c:v>
              </c:pt>
            </c:strLit>
          </c:cat>
          <c:val>
            <c:numLit>
              <c:formatCode>#,##0;[Red]\(#,##0\)</c:formatCode>
              <c:ptCount val="5"/>
              <c:pt idx="0">
                <c:v>633611.23804000008</c:v>
              </c:pt>
              <c:pt idx="1">
                <c:v>7190399.4983299999</c:v>
              </c:pt>
              <c:pt idx="2" formatCode="_-* #,##0_-;[Red]\(* #,##0\);_-* &quot;-&quot;??_-;_-@_-">
                <c:v>363397.31534000003</c:v>
              </c:pt>
              <c:pt idx="3" formatCode="_-* #,##0_-;[Red]\(* #,##0\);_-* &quot;-&quot;??_-;_-@_-">
                <c:v>237188.83384000091</c:v>
              </c:pt>
              <c:pt idx="4">
                <c:v>1147107.9660600002</c:v>
              </c:pt>
            </c:numLit>
          </c:val>
          <c:extLst>
            <c:ext xmlns:c16="http://schemas.microsoft.com/office/drawing/2014/chart" uri="{C3380CC4-5D6E-409C-BE32-E72D297353CC}">
              <c16:uniqueId val="{0000000A-2024-454B-9109-F21AA774FED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904236857948981"/>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D315-406D-A5E5-F7C11F08ADC7}"/>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3-D315-406D-A5E5-F7C11F08ADC7}"/>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D315-406D-A5E5-F7C11F08ADC7}"/>
              </c:ext>
            </c:extLst>
          </c:dPt>
          <c:dPt>
            <c:idx val="3"/>
            <c:bubble3D val="0"/>
            <c:spPr>
              <a:solidFill>
                <a:schemeClr val="accent4">
                  <a:lumMod val="20000"/>
                  <a:lumOff val="80000"/>
                </a:schemeClr>
              </a:solidFill>
              <a:ln w="25400">
                <a:noFill/>
              </a:ln>
            </c:spPr>
            <c:extLst>
              <c:ext xmlns:c16="http://schemas.microsoft.com/office/drawing/2014/chart" uri="{C3380CC4-5D6E-409C-BE32-E72D297353CC}">
                <c16:uniqueId val="{00000007-D315-406D-A5E5-F7C11F08ADC7}"/>
              </c:ext>
            </c:extLst>
          </c:dPt>
          <c:dPt>
            <c:idx val="4"/>
            <c:bubble3D val="0"/>
            <c:extLst>
              <c:ext xmlns:c16="http://schemas.microsoft.com/office/drawing/2014/chart" uri="{C3380CC4-5D6E-409C-BE32-E72D297353CC}">
                <c16:uniqueId val="{00000008-D315-406D-A5E5-F7C11F08ADC7}"/>
              </c:ext>
            </c:extLst>
          </c:dPt>
          <c:dPt>
            <c:idx val="5"/>
            <c:bubble3D val="0"/>
            <c:extLst>
              <c:ext xmlns:c16="http://schemas.microsoft.com/office/drawing/2014/chart" uri="{C3380CC4-5D6E-409C-BE32-E72D297353CC}">
                <c16:uniqueId val="{00000009-D315-406D-A5E5-F7C11F08ADC7}"/>
              </c:ext>
            </c:extLst>
          </c:dPt>
          <c:dPt>
            <c:idx val="6"/>
            <c:bubble3D val="0"/>
            <c:extLst>
              <c:ext xmlns:c16="http://schemas.microsoft.com/office/drawing/2014/chart" uri="{C3380CC4-5D6E-409C-BE32-E72D297353CC}">
                <c16:uniqueId val="{0000000A-D315-406D-A5E5-F7C11F08ADC7}"/>
              </c:ext>
            </c:extLst>
          </c:dPt>
          <c:dPt>
            <c:idx val="7"/>
            <c:bubble3D val="0"/>
            <c:extLst>
              <c:ext xmlns:c16="http://schemas.microsoft.com/office/drawing/2014/chart" uri="{C3380CC4-5D6E-409C-BE32-E72D297353CC}">
                <c16:uniqueId val="{0000000B-D315-406D-A5E5-F7C11F08ADC7}"/>
              </c:ext>
            </c:extLst>
          </c:dPt>
          <c:dLbls>
            <c:dLbl>
              <c:idx val="0"/>
              <c:layout>
                <c:manualLayout>
                  <c:x val="0.127255460588794"/>
                  <c:y val="-8.19672131147541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315-406D-A5E5-F7C11F08ADC7}"/>
                </c:ext>
              </c:extLst>
            </c:dLbl>
            <c:dLbl>
              <c:idx val="1"/>
              <c:layout>
                <c:manualLayout>
                  <c:x val="-0.21652421652421655"/>
                  <c:y val="-4.918032786885245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315-406D-A5E5-F7C11F08ADC7}"/>
                </c:ext>
              </c:extLst>
            </c:dLbl>
            <c:dLbl>
              <c:idx val="2"/>
              <c:delete val="1"/>
              <c:extLst>
                <c:ext xmlns:c15="http://schemas.microsoft.com/office/drawing/2012/chart" uri="{CE6537A1-D6FC-4f65-9D91-7224C49458BB}"/>
                <c:ext xmlns:c16="http://schemas.microsoft.com/office/drawing/2014/chart" uri="{C3380CC4-5D6E-409C-BE32-E72D297353CC}">
                  <c16:uniqueId val="{00000005-D315-406D-A5E5-F7C11F08ADC7}"/>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'F35'!$A$12:$A$14</c:f>
              <c:strCache>
                <c:ptCount val="3"/>
                <c:pt idx="0">
                  <c:v>ALBSIG</c:v>
                </c:pt>
                <c:pt idx="1">
                  <c:v>SIGAL INSURANCE GROUP</c:v>
                </c:pt>
                <c:pt idx="2">
                  <c:v>ANSIG</c:v>
                </c:pt>
              </c:strCache>
            </c:strRef>
          </c:cat>
          <c:val>
            <c:numRef>
              <c:f>'F35'!$B$12:$B$14</c:f>
              <c:numCache>
                <c:formatCode>_-* #,##0_-;[Red]\(* #,##0\);_-* "-"??_-;_-@_-</c:formatCode>
                <c:ptCount val="3"/>
                <c:pt idx="0">
                  <c:v>9</c:v>
                </c:pt>
                <c:pt idx="1">
                  <c:v>2372.1587800000002</c:v>
                </c:pt>
                <c:pt idx="2">
                  <c:v>0</c:v>
                </c:pt>
              </c:numCache>
            </c:numRef>
          </c:val>
          <c:extLst>
            <c:ext xmlns:c16="http://schemas.microsoft.com/office/drawing/2014/chart" uri="{C3380CC4-5D6E-409C-BE32-E72D297353CC}">
              <c16:uniqueId val="{0000000C-D315-406D-A5E5-F7C11F08ADC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94835901922514"/>
          <c:y val="0.11686027446709084"/>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75DE-4CAF-8797-DB47B6484308}"/>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3-75DE-4CAF-8797-DB47B6484308}"/>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75DE-4CAF-8797-DB47B6484308}"/>
              </c:ext>
            </c:extLst>
          </c:dPt>
          <c:dPt>
            <c:idx val="3"/>
            <c:bubble3D val="0"/>
            <c:spPr>
              <a:solidFill>
                <a:schemeClr val="accent4">
                  <a:lumMod val="20000"/>
                  <a:lumOff val="80000"/>
                </a:schemeClr>
              </a:solidFill>
              <a:ln w="25400">
                <a:noFill/>
              </a:ln>
            </c:spPr>
            <c:extLst>
              <c:ext xmlns:c16="http://schemas.microsoft.com/office/drawing/2014/chart" uri="{C3380CC4-5D6E-409C-BE32-E72D297353CC}">
                <c16:uniqueId val="{00000007-75DE-4CAF-8797-DB47B6484308}"/>
              </c:ext>
            </c:extLst>
          </c:dPt>
          <c:dPt>
            <c:idx val="4"/>
            <c:bubble3D val="0"/>
            <c:extLst>
              <c:ext xmlns:c16="http://schemas.microsoft.com/office/drawing/2014/chart" uri="{C3380CC4-5D6E-409C-BE32-E72D297353CC}">
                <c16:uniqueId val="{00000008-75DE-4CAF-8797-DB47B6484308}"/>
              </c:ext>
            </c:extLst>
          </c:dPt>
          <c:dPt>
            <c:idx val="5"/>
            <c:bubble3D val="0"/>
            <c:extLst>
              <c:ext xmlns:c16="http://schemas.microsoft.com/office/drawing/2014/chart" uri="{C3380CC4-5D6E-409C-BE32-E72D297353CC}">
                <c16:uniqueId val="{00000009-75DE-4CAF-8797-DB47B6484308}"/>
              </c:ext>
            </c:extLst>
          </c:dPt>
          <c:dPt>
            <c:idx val="6"/>
            <c:bubble3D val="0"/>
            <c:extLst>
              <c:ext xmlns:c16="http://schemas.microsoft.com/office/drawing/2014/chart" uri="{C3380CC4-5D6E-409C-BE32-E72D297353CC}">
                <c16:uniqueId val="{0000000A-75DE-4CAF-8797-DB47B6484308}"/>
              </c:ext>
            </c:extLst>
          </c:dPt>
          <c:dPt>
            <c:idx val="7"/>
            <c:bubble3D val="0"/>
            <c:extLst>
              <c:ext xmlns:c16="http://schemas.microsoft.com/office/drawing/2014/chart" uri="{C3380CC4-5D6E-409C-BE32-E72D297353CC}">
                <c16:uniqueId val="{0000000B-75DE-4CAF-8797-DB47B6484308}"/>
              </c:ext>
            </c:extLst>
          </c:dPt>
          <c:dLbls>
            <c:dLbl>
              <c:idx val="0"/>
              <c:layout>
                <c:manualLayout>
                  <c:x val="5.5080721747388275E-2"/>
                  <c:y val="-1.702128420004883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5DE-4CAF-8797-DB47B6484308}"/>
                </c:ext>
              </c:extLst>
            </c:dLbl>
            <c:dLbl>
              <c:idx val="1"/>
              <c:layout>
                <c:manualLayout>
                  <c:x val="-0.13675213675213679"/>
                  <c:y val="7.37588982002114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5DE-4CAF-8797-DB47B6484308}"/>
                </c:ext>
              </c:extLst>
            </c:dLbl>
            <c:dLbl>
              <c:idx val="2"/>
              <c:layout>
                <c:manualLayout>
                  <c:x val="-0.10446343779677117"/>
                  <c:y val="-6.241137540017890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5DE-4CAF-8797-DB47B6484308}"/>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'F35'!$A$12:$A$14</c:f>
              <c:strCache>
                <c:ptCount val="3"/>
                <c:pt idx="0">
                  <c:v>ALBSIG</c:v>
                </c:pt>
                <c:pt idx="1">
                  <c:v>SIGAL INSURANCE GROUP</c:v>
                </c:pt>
                <c:pt idx="2">
                  <c:v>ANSIG</c:v>
                </c:pt>
              </c:strCache>
            </c:strRef>
          </c:cat>
          <c:val>
            <c:numRef>
              <c:f>'F35'!$C$12:$C$14</c:f>
              <c:numCache>
                <c:formatCode>_-* #,##0_-;[Red]\(* #,##0\);_-* "-"??_-;_-@_-</c:formatCode>
                <c:ptCount val="3"/>
                <c:pt idx="0">
                  <c:v>1670.077</c:v>
                </c:pt>
                <c:pt idx="1">
                  <c:v>837.04255999999998</c:v>
                </c:pt>
                <c:pt idx="2">
                  <c:v>156.89400000000001</c:v>
                </c:pt>
              </c:numCache>
            </c:numRef>
          </c:val>
          <c:extLst>
            <c:ext xmlns:c16="http://schemas.microsoft.com/office/drawing/2014/chart" uri="{C3380CC4-5D6E-409C-BE32-E72D297353CC}">
              <c16:uniqueId val="{0000000C-75DE-4CAF-8797-DB47B64843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0.12450644582669175"/>
                  <c:y val="-6.809263345898556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22341038559890616"/>
                  <c:y val="6.62241647275006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20502163256990133"/>
                  <c:y val="-9.97796649464618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5476753508705302"/>
                  <c:y val="-5.191148816321623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592568211931713E-2"/>
                  <c:y val="-0.152671755725190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9.6366812669316737E-2"/>
                  <c:y val="-0.17448200654307525"/>
                </c:manualLayout>
              </c:layout>
              <c:showLegendKey val="0"/>
              <c:showVal val="0"/>
              <c:showCatName val="1"/>
              <c:showSerName val="0"/>
              <c:showPercent val="1"/>
              <c:showBubbleSize val="0"/>
              <c:extLst>
                <c:ext xmlns:c15="http://schemas.microsoft.com/office/drawing/2012/chart" uri="{CE6537A1-D6FC-4f65-9D91-7224C49458BB}">
                  <c15:layout>
                    <c:manualLayout>
                      <c:w val="0.13170418006430867"/>
                      <c:h val="9.3347873500545256E-2"/>
                    </c:manualLayout>
                  </c15:layout>
                </c:ext>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SIGAL INSURANCE GROUP</c:v>
                </c:pt>
                <c:pt idx="1">
                  <c:v>ALBSIG</c:v>
                </c:pt>
                <c:pt idx="2">
                  <c:v>EUROSIG</c:v>
                </c:pt>
                <c:pt idx="3">
                  <c:v>ATLANTIK</c:v>
                </c:pt>
                <c:pt idx="4">
                  <c:v>INSIG</c:v>
                </c:pt>
                <c:pt idx="5">
                  <c:v>INTERSIG VIENNA INSURANCE GROUP</c:v>
                </c:pt>
                <c:pt idx="6">
                  <c:v>SIGMA VIENNA INSURANCE GROUP</c:v>
                </c:pt>
                <c:pt idx="7">
                  <c:v>ANSIG</c:v>
                </c:pt>
              </c:strCache>
            </c:strRef>
          </c:cat>
          <c:val>
            <c:numRef>
              <c:f>'F36'!$C$13:$C$20</c:f>
              <c:numCache>
                <c:formatCode>_-* #,##0_-;\-* #,##0_-;_-* "-"??_-;_-@_-</c:formatCode>
                <c:ptCount val="8"/>
                <c:pt idx="0">
                  <c:v>60065.4558684</c:v>
                </c:pt>
                <c:pt idx="1">
                  <c:v>49603.27</c:v>
                </c:pt>
                <c:pt idx="2">
                  <c:v>19538.822</c:v>
                </c:pt>
                <c:pt idx="3">
                  <c:v>16809.286380000001</c:v>
                </c:pt>
                <c:pt idx="4">
                  <c:v>2140.5258972000001</c:v>
                </c:pt>
                <c:pt idx="5">
                  <c:v>803.97143679999999</c:v>
                </c:pt>
                <c:pt idx="6">
                  <c:v>640.61500000000001</c:v>
                </c:pt>
                <c:pt idx="7">
                  <c:v>219.7290108</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78547460048507"/>
          <c:y val="0.15108220168131156"/>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6842187448087981"/>
                  <c:y val="0.2320004564646810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16397182764214774"/>
                  <c:y val="0.12801970405873178"/>
                </c:manualLayout>
              </c:layout>
              <c:numFmt formatCode="0.00%" sourceLinked="0"/>
              <c:spPr>
                <a:solidFill>
                  <a:srgbClr val="FFFFFF"/>
                </a:solidFill>
                <a:ln w="25400">
                  <a:noFill/>
                </a:ln>
              </c:spPr>
              <c:txPr>
                <a:bodyPr wrap="square" lIns="38100" tIns="19050" rIns="38100" bIns="19050" anchor="ctr">
                  <a:no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1653666407276977"/>
                      <c:h val="0.1855072463768116"/>
                    </c:manualLayout>
                  </c15:layout>
                </c:ext>
                <c:ext xmlns:c16="http://schemas.microsoft.com/office/drawing/2014/chart" uri="{C3380CC4-5D6E-409C-BE32-E72D297353CC}">
                  <c16:uniqueId val="{00000002-2BA3-4A35-8209-F5E18908648F}"/>
                </c:ext>
              </c:extLst>
            </c:dLbl>
            <c:dLbl>
              <c:idx val="3"/>
              <c:layout>
                <c:manualLayout>
                  <c:x val="-0.16555551159120185"/>
                  <c:y val="0.47821902696945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5448256153910409"/>
                  <c:y val="0.178680056297310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26561468761128476"/>
                  <c:y val="4.812583209707484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SIGAL INSURANCE GROUP</c:v>
                </c:pt>
                <c:pt idx="1">
                  <c:v>ALBSIG</c:v>
                </c:pt>
                <c:pt idx="2">
                  <c:v>EUROSIG</c:v>
                </c:pt>
                <c:pt idx="3">
                  <c:v>ATLANTIK</c:v>
                </c:pt>
                <c:pt idx="4">
                  <c:v>INSIG</c:v>
                </c:pt>
                <c:pt idx="5">
                  <c:v>INTERSIG VIENNA INSURANCE GROUP</c:v>
                </c:pt>
                <c:pt idx="6">
                  <c:v>SIGMA VIENNA INSURANCE GROUP</c:v>
                </c:pt>
                <c:pt idx="7">
                  <c:v>ANSIG</c:v>
                </c:pt>
              </c:strCache>
            </c:strRef>
          </c:cat>
          <c:val>
            <c:numRef>
              <c:f>'F36'!$B$13:$B$20</c:f>
              <c:numCache>
                <c:formatCode>_-* #,##0_-;\-* #,##0_-;_-* "-"??_-;_-@_-</c:formatCode>
                <c:ptCount val="8"/>
                <c:pt idx="0">
                  <c:v>35880.555415400006</c:v>
                </c:pt>
                <c:pt idx="1">
                  <c:v>69798.718999999997</c:v>
                </c:pt>
                <c:pt idx="2">
                  <c:v>17280.75374</c:v>
                </c:pt>
                <c:pt idx="3">
                  <c:v>9905.5866800000003</c:v>
                </c:pt>
                <c:pt idx="4">
                  <c:v>9554.9853258000021</c:v>
                </c:pt>
                <c:pt idx="5">
                  <c:v>482.70088999999996</c:v>
                </c:pt>
                <c:pt idx="6">
                  <c:v>29.742000000000001</c:v>
                </c:pt>
                <c:pt idx="7">
                  <c:v>327.62892920000002</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37494162922886"/>
          <c:y val="0.1049872598042033"/>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2474437627811862"/>
                  <c:y val="0.2433090024330900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16170442651723749"/>
                  <c:y val="8.07364407916163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7791411042944785"/>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8762426935896817"/>
                  <c:y val="3.406326034063260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29243353783231085"/>
                  <c:y val="0.374695863746958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0.18404907975460122"/>
                  <c:y val="-2.507385481924248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8.1799591002045063E-2"/>
                  <c:y val="-0.1294419219495373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5132924335378323"/>
                  <c:y val="-9.2457420924574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INSURANCE GROUP</c:v>
                </c:pt>
                <c:pt idx="2">
                  <c:v>INTERSIG VIENNA INSURANCE GROUP</c:v>
                </c:pt>
                <c:pt idx="3">
                  <c:v>EUROSIG</c:v>
                </c:pt>
                <c:pt idx="4">
                  <c:v>ATLANTIK</c:v>
                </c:pt>
                <c:pt idx="5">
                  <c:v>INSIG</c:v>
                </c:pt>
                <c:pt idx="6">
                  <c:v>ANSIG</c:v>
                </c:pt>
                <c:pt idx="7">
                  <c:v>SIGMA VIENNA INSURANCE GROUP</c:v>
                </c:pt>
              </c:strCache>
            </c:strRef>
          </c:cat>
          <c:val>
            <c:numRef>
              <c:f>'F37'!$B$13:$B$20</c:f>
              <c:numCache>
                <c:formatCode>_-* #,##0_-;\-* #,##0_-;_-* "-"??_-;_-@_-</c:formatCode>
                <c:ptCount val="8"/>
                <c:pt idx="0">
                  <c:v>89959.495729999995</c:v>
                </c:pt>
                <c:pt idx="1">
                  <c:v>46175.347430000002</c:v>
                </c:pt>
                <c:pt idx="2">
                  <c:v>18748.62342</c:v>
                </c:pt>
                <c:pt idx="3">
                  <c:v>4428.6307900000002</c:v>
                </c:pt>
                <c:pt idx="4">
                  <c:v>7260.9587700000002</c:v>
                </c:pt>
                <c:pt idx="5">
                  <c:v>4295.8719700000001</c:v>
                </c:pt>
                <c:pt idx="6">
                  <c:v>5649.1732400000001</c:v>
                </c:pt>
                <c:pt idx="7">
                  <c:v>1966.78899</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2407733654622384"/>
                  <c:y val="5.5642362886457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31720218898449126"/>
                  <c:y val="5.086239220097487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1404219758465275"/>
                  <c:y val="0.102681596618604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651829765483333"/>
                  <c:y val="4.245014827691997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20220034319512226"/>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17022153529108708"/>
                  <c:y val="-1.3174830418924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8.8361628675859186E-2"/>
                  <c:y val="-0.131415277635750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INSURANCE GROUP</c:v>
                </c:pt>
                <c:pt idx="2">
                  <c:v>INTERSIG VIENNA INSURANCE GROUP</c:v>
                </c:pt>
                <c:pt idx="3">
                  <c:v>EUROSIG</c:v>
                </c:pt>
                <c:pt idx="4">
                  <c:v>ATLANTIK</c:v>
                </c:pt>
                <c:pt idx="5">
                  <c:v>INSIG</c:v>
                </c:pt>
                <c:pt idx="6">
                  <c:v>ANSIG</c:v>
                </c:pt>
                <c:pt idx="7">
                  <c:v>SIGMA VIENNA INSURANCE GROUP</c:v>
                </c:pt>
              </c:strCache>
            </c:strRef>
          </c:cat>
          <c:val>
            <c:numRef>
              <c:f>'F37'!$C$13:$C$20</c:f>
              <c:numCache>
                <c:formatCode>_-* #,##0_-;\-* #,##0_-;_-* "-"??_-;_-@_-</c:formatCode>
                <c:ptCount val="8"/>
                <c:pt idx="0">
                  <c:v>83685.147039999996</c:v>
                </c:pt>
                <c:pt idx="1">
                  <c:v>56786.78991</c:v>
                </c:pt>
                <c:pt idx="2">
                  <c:v>16056.976719999999</c:v>
                </c:pt>
                <c:pt idx="3">
                  <c:v>11628.05112</c:v>
                </c:pt>
                <c:pt idx="4">
                  <c:v>8143.2220399999997</c:v>
                </c:pt>
                <c:pt idx="5">
                  <c:v>7559.3865999999998</c:v>
                </c:pt>
                <c:pt idx="6">
                  <c:v>4141.15906</c:v>
                </c:pt>
                <c:pt idx="7">
                  <c:v>2393.00288</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046088455360988"/>
          <c:y val="0.1091595129556173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accent1">
                  <a:lumMod val="20000"/>
                  <a:lumOff val="80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3.00751879699247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30348258706467662"/>
                  <c:y val="0.1754385964912280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32089552238805968"/>
                  <c:y val="-1.503759398496240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0"/>
                  <c:y val="-0.1203007518796992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delete val="1"/>
              <c:extLst>
                <c:ext xmlns:c15="http://schemas.microsoft.com/office/drawing/2012/chart" uri="{CE6537A1-D6FC-4f65-9D91-7224C49458BB}"/>
                <c:ext xmlns:c16="http://schemas.microsoft.com/office/drawing/2014/chart" uri="{C3380CC4-5D6E-409C-BE32-E72D297353CC}">
                  <c16:uniqueId val="{00000004-7B29-44DE-AD94-46B4BC8377EC}"/>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'F38'!$A$12:$A$16</c:f>
              <c:strCache>
                <c:ptCount val="5"/>
                <c:pt idx="0">
                  <c:v>ALBSIG</c:v>
                </c:pt>
                <c:pt idx="1">
                  <c:v>ATLANTIK</c:v>
                </c:pt>
                <c:pt idx="2">
                  <c:v>SIGAL INSURANCE GROUP</c:v>
                </c:pt>
                <c:pt idx="3">
                  <c:v>ANSIG</c:v>
                </c:pt>
                <c:pt idx="4">
                  <c:v>SIGMA VIENNA INSURANCE GROUP</c:v>
                </c:pt>
              </c:strCache>
            </c:strRef>
          </c:cat>
          <c:val>
            <c:numRef>
              <c:f>'F38'!$C$12:$C$16</c:f>
              <c:numCache>
                <c:formatCode>_-* #,##0_-;\-* #,##0_-;_-* "-"??_-;_-@_-</c:formatCode>
                <c:ptCount val="5"/>
                <c:pt idx="0">
                  <c:v>7422.7969999999996</c:v>
                </c:pt>
                <c:pt idx="1">
                  <c:v>4131.9506000000001</c:v>
                </c:pt>
                <c:pt idx="2">
                  <c:v>367.5</c:v>
                </c:pt>
                <c:pt idx="3">
                  <c:v>203.89099999999999</c:v>
                </c:pt>
                <c:pt idx="4">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53551141928154"/>
          <c:y val="0.1241971069405798"/>
          <c:w val="0.42471618286520157"/>
          <c:h val="0.85581907524717304"/>
        </c:manualLayout>
      </c:layout>
      <c:doughnutChart>
        <c:varyColors val="1"/>
        <c:ser>
          <c:idx val="0"/>
          <c:order val="0"/>
          <c:spPr>
            <a:solidFill>
              <a:schemeClr val="accent4">
                <a:lumMod val="40000"/>
                <a:lumOff val="60000"/>
              </a:schemeClr>
            </a:solidFill>
            <a:ln w="25400">
              <a:noFill/>
            </a:ln>
          </c:spPr>
          <c:dPt>
            <c:idx val="0"/>
            <c:bubble3D val="0"/>
            <c:spPr>
              <a:solidFill>
                <a:schemeClr val="accent5">
                  <a:lumMod val="20000"/>
                  <a:lumOff val="8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75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2">
                  <a:lumMod val="20000"/>
                  <a:lumOff val="80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extLst>
              <c:ext xmlns:c16="http://schemas.microsoft.com/office/drawing/2014/chart" uri="{C3380CC4-5D6E-409C-BE32-E72D297353CC}">
                <c16:uniqueId val="{00000007-7350-4321-905D-B6AD3872F834}"/>
              </c:ext>
            </c:extLst>
          </c:dPt>
          <c:dLbls>
            <c:dLbl>
              <c:idx val="0"/>
              <c:layout>
                <c:manualLayout>
                  <c:x val="0.13681592039800985"/>
                  <c:y val="3.00751879699248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0.10945273631840796"/>
                  <c:y val="-0.1998334418723975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308457711442786"/>
                  <c:y val="-3.508771929824561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delete val="1"/>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layout>
                <c:manualLayout>
                  <c:x val="-0.42537313432835822"/>
                  <c:y val="0.305764411027568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layout>
                <c:manualLayout>
                  <c:x val="-0.20149253731343283"/>
                  <c:y val="-8.02005012531328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1.4925373134328268E-2"/>
                  <c:y val="-0.130325814536340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'F38'!$A$12:$A$16</c:f>
              <c:strCache>
                <c:ptCount val="5"/>
                <c:pt idx="0">
                  <c:v>ALBSIG</c:v>
                </c:pt>
                <c:pt idx="1">
                  <c:v>ATLANTIK</c:v>
                </c:pt>
                <c:pt idx="2">
                  <c:v>SIGAL INSURANCE GROUP</c:v>
                </c:pt>
                <c:pt idx="3">
                  <c:v>ANSIG</c:v>
                </c:pt>
                <c:pt idx="4">
                  <c:v>SIGMA VIENNA INSURANCE GROUP</c:v>
                </c:pt>
              </c:strCache>
            </c:strRef>
          </c:cat>
          <c:val>
            <c:numRef>
              <c:f>'F38'!$B$12:$B$16</c:f>
              <c:numCache>
                <c:formatCode>_-* #,##0_-;\-* #,##0_-;_-* "-"??_-;_-@_-</c:formatCode>
                <c:ptCount val="5"/>
                <c:pt idx="0">
                  <c:v>7038.9269999999997</c:v>
                </c:pt>
                <c:pt idx="1">
                  <c:v>263.197</c:v>
                </c:pt>
                <c:pt idx="2">
                  <c:v>364.09347000000002</c:v>
                </c:pt>
                <c:pt idx="3">
                  <c:v>0</c:v>
                </c:pt>
                <c:pt idx="4">
                  <c:v>158.66702000000001</c:v>
                </c:pt>
              </c:numCache>
            </c:numRef>
          </c:val>
          <c:extLst>
            <c:ext xmlns:c16="http://schemas.microsoft.com/office/drawing/2014/chart" uri="{C3380CC4-5D6E-409C-BE32-E72D297353CC}">
              <c16:uniqueId val="{00000008-7350-4321-905D-B6AD3872F834}"/>
            </c:ext>
          </c:extLst>
        </c:ser>
        <c:dLbls>
          <c:showLegendKey val="0"/>
          <c:showVal val="1"/>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6514063590152497"/>
                  <c:y val="5.569006048157024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22832652247582982"/>
                  <c:y val="5.46680360607096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0.24345499850493374"/>
                  <c:y val="-3.3851420746319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0.11190763812751255"/>
                  <c:y val="-8.0264293050325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INSURANCE GROUP</c:v>
                </c:pt>
                <c:pt idx="1">
                  <c:v>EUROSIG</c:v>
                </c:pt>
                <c:pt idx="2">
                  <c:v>SIGMA VIENNA INSURANCE GROUP</c:v>
                </c:pt>
                <c:pt idx="3">
                  <c:v>INSIG</c:v>
                </c:pt>
                <c:pt idx="4">
                  <c:v>INTERSIG VIENNA INSURANCE GROUP</c:v>
                </c:pt>
                <c:pt idx="5">
                  <c:v>ALBSIG</c:v>
                </c:pt>
                <c:pt idx="6">
                  <c:v>ANSIG</c:v>
                </c:pt>
                <c:pt idx="7">
                  <c:v>ATLANTIK</c:v>
                </c:pt>
              </c:strCache>
            </c:strRef>
          </c:cat>
          <c:val>
            <c:numRef>
              <c:f>'F39'!$E$12:$E$19</c:f>
              <c:numCache>
                <c:formatCode>_-* #,##0_-;\-* #,##0_-;_-* "-"??_-;_-@_-</c:formatCode>
                <c:ptCount val="8"/>
                <c:pt idx="0">
                  <c:v>2180583.6368299997</c:v>
                </c:pt>
                <c:pt idx="1">
                  <c:v>1740034.1905699999</c:v>
                </c:pt>
                <c:pt idx="2">
                  <c:v>1264516.6768800002</c:v>
                </c:pt>
                <c:pt idx="3">
                  <c:v>940302.14627999999</c:v>
                </c:pt>
                <c:pt idx="4">
                  <c:v>900646.47015999991</c:v>
                </c:pt>
                <c:pt idx="5">
                  <c:v>313644.10399999999</c:v>
                </c:pt>
                <c:pt idx="6">
                  <c:v>125923.9394</c:v>
                </c:pt>
                <c:pt idx="7">
                  <c:v>57445.838320000003</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0.10692974503672163"/>
                  <c:y val="-0.2028189425039818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72399995925477"/>
                  <c:y val="0.109573995558247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22166668364384595"/>
                  <c:y val="0.1768450097583955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27239286551018121"/>
                  <c:y val="9.29237050496893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9.4943856468135537E-2"/>
                  <c:y val="-8.04037956793862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21378709938101206"/>
                  <c:y val="-3.21304708706283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INSURANCE GROUP</c:v>
                </c:pt>
                <c:pt idx="1">
                  <c:v>EUROSIG</c:v>
                </c:pt>
                <c:pt idx="2">
                  <c:v>SIGMA VIENNA INSURANCE GROUP</c:v>
                </c:pt>
                <c:pt idx="3">
                  <c:v>INSIG</c:v>
                </c:pt>
                <c:pt idx="4">
                  <c:v>INTERSIG VIENNA INSURANCE GROUP</c:v>
                </c:pt>
                <c:pt idx="5">
                  <c:v>ALBSIG</c:v>
                </c:pt>
                <c:pt idx="6">
                  <c:v>ANSIG</c:v>
                </c:pt>
                <c:pt idx="7">
                  <c:v>ATLANTIK</c:v>
                </c:pt>
              </c:strCache>
            </c:strRef>
          </c:cat>
          <c:val>
            <c:numRef>
              <c:f>'F39'!$C$12:$C$19</c:f>
              <c:numCache>
                <c:formatCode>_-* #,##0_-;\-* #,##0_-;_-* "-"??_-;_-@_-</c:formatCode>
                <c:ptCount val="8"/>
                <c:pt idx="0">
                  <c:v>2421992.1475</c:v>
                </c:pt>
                <c:pt idx="1">
                  <c:v>1480105.7868599999</c:v>
                </c:pt>
                <c:pt idx="2">
                  <c:v>1295407.7571500002</c:v>
                </c:pt>
                <c:pt idx="3">
                  <c:v>924032.66035999998</c:v>
                </c:pt>
                <c:pt idx="4">
                  <c:v>758105.33603999997</c:v>
                </c:pt>
                <c:pt idx="5">
                  <c:v>240572.15615999998</c:v>
                </c:pt>
                <c:pt idx="6">
                  <c:v>130213.44832</c:v>
                </c:pt>
                <c:pt idx="7">
                  <c:v>56820.897499999999</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6736657917759E-2"/>
          <c:y val="0.23059432639413224"/>
          <c:w val="0.69444514435695537"/>
          <c:h val="0.71347103872289941"/>
        </c:manualLayout>
      </c:layout>
      <c:doughnutChart>
        <c:varyColors val="1"/>
        <c:ser>
          <c:idx val="0"/>
          <c:order val="0"/>
          <c:dPt>
            <c:idx val="0"/>
            <c:bubble3D val="0"/>
            <c:spPr>
              <a:solidFill>
                <a:schemeClr val="accent6"/>
              </a:solidFill>
              <a:ln>
                <a:noFill/>
              </a:ln>
              <a:effectLst/>
            </c:spPr>
            <c:extLst>
              <c:ext xmlns:c16="http://schemas.microsoft.com/office/drawing/2014/chart" uri="{C3380CC4-5D6E-409C-BE32-E72D297353CC}">
                <c16:uniqueId val="{00000001-FF72-43B1-8193-E056C8304AC1}"/>
              </c:ext>
            </c:extLst>
          </c:dPt>
          <c:dPt>
            <c:idx val="1"/>
            <c:bubble3D val="0"/>
            <c:spPr>
              <a:solidFill>
                <a:schemeClr val="accent5"/>
              </a:solidFill>
              <a:ln>
                <a:noFill/>
              </a:ln>
              <a:effectLst/>
            </c:spPr>
            <c:extLst>
              <c:ext xmlns:c16="http://schemas.microsoft.com/office/drawing/2014/chart" uri="{C3380CC4-5D6E-409C-BE32-E72D297353CC}">
                <c16:uniqueId val="{00000003-FF72-43B1-8193-E056C8304AC1}"/>
              </c:ext>
            </c:extLst>
          </c:dPt>
          <c:dPt>
            <c:idx val="2"/>
            <c:bubble3D val="0"/>
            <c:spPr>
              <a:solidFill>
                <a:schemeClr val="accent4"/>
              </a:solidFill>
              <a:ln>
                <a:noFill/>
              </a:ln>
              <a:effectLst/>
            </c:spPr>
            <c:extLst>
              <c:ext xmlns:c16="http://schemas.microsoft.com/office/drawing/2014/chart" uri="{C3380CC4-5D6E-409C-BE32-E72D297353CC}">
                <c16:uniqueId val="{00000005-FF72-43B1-8193-E056C8304AC1}"/>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FF72-43B1-8193-E056C8304AC1}"/>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FF72-43B1-8193-E056C8304AC1}"/>
              </c:ext>
            </c:extLst>
          </c:dPt>
          <c:dLbls>
            <c:dLbl>
              <c:idx val="0"/>
              <c:layout>
                <c:manualLayout>
                  <c:x val="0.1777777777777777"/>
                  <c:y val="-6.84931506849315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F72-43B1-8193-E056C8304AC1}"/>
                </c:ext>
              </c:extLst>
            </c:dLbl>
            <c:dLbl>
              <c:idx val="1"/>
              <c:layout>
                <c:manualLayout>
                  <c:x val="0.25333333333333335"/>
                  <c:y val="2.73972602739724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F72-43B1-8193-E056C8304AC1}"/>
                </c:ext>
              </c:extLst>
            </c:dLbl>
            <c:dLbl>
              <c:idx val="2"/>
              <c:delete val="1"/>
              <c:extLst>
                <c:ext xmlns:c15="http://schemas.microsoft.com/office/drawing/2012/chart" uri="{CE6537A1-D6FC-4f65-9D91-7224C49458BB}"/>
                <c:ext xmlns:c16="http://schemas.microsoft.com/office/drawing/2014/chart" uri="{C3380CC4-5D6E-409C-BE32-E72D297353CC}">
                  <c16:uniqueId val="{00000005-FF72-43B1-8193-E056C8304AC1}"/>
                </c:ext>
              </c:extLst>
            </c:dLbl>
            <c:dLbl>
              <c:idx val="3"/>
              <c:layout>
                <c:manualLayout>
                  <c:x val="-0.18222222222222223"/>
                  <c:y val="-0.155251141552511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F72-43B1-8193-E056C8304AC1}"/>
                </c:ext>
              </c:extLst>
            </c:dLbl>
            <c:dLbl>
              <c:idx val="4"/>
              <c:layout>
                <c:manualLayout>
                  <c:x val="1.7777777777777819E-2"/>
                  <c:y val="-0.1741121058497824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F72-43B1-8193-E056C8304AC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Lit>
              <c:ptCount val="5"/>
              <c:pt idx="0">
                <c:v>  Aksidente dhe Shëndeti </c:v>
              </c:pt>
              <c:pt idx="1">
                <c:v> Motorik </c:v>
              </c:pt>
              <c:pt idx="2">
                <c:v> Zjarri dhe dëmtime të tjera në pronë </c:v>
              </c:pt>
              <c:pt idx="3">
                <c:v> Të tjera </c:v>
              </c:pt>
              <c:pt idx="4">
                <c:v> Zjarri dhe dëmtime të tjera në pronë </c:v>
              </c:pt>
            </c:strLit>
          </c:cat>
          <c:val>
            <c:numLit>
              <c:formatCode>_-* #,##0_-;[Red]\(* #,##0\);_-* "-"??_-;_-@_-</c:formatCode>
              <c:ptCount val="5"/>
              <c:pt idx="0">
                <c:v>302583.99782999995</c:v>
              </c:pt>
              <c:pt idx="1">
                <c:v>2504329.7442800002</c:v>
              </c:pt>
              <c:pt idx="3">
                <c:v>11756.933870000532</c:v>
              </c:pt>
              <c:pt idx="4">
                <c:v>177531.21966</c:v>
              </c:pt>
            </c:numLit>
          </c:val>
          <c:extLst>
            <c:ext xmlns:c16="http://schemas.microsoft.com/office/drawing/2014/chart" uri="{C3380CC4-5D6E-409C-BE32-E72D297353CC}">
              <c16:uniqueId val="{0000000A-FF72-43B1-8193-E056C8304AC1}"/>
            </c:ext>
          </c:extLst>
        </c:ser>
        <c:dLbls>
          <c:showLegendKey val="0"/>
          <c:showVal val="0"/>
          <c:showCatName val="0"/>
          <c:showSerName val="0"/>
          <c:showPercent val="0"/>
          <c:showBubbleSize val="0"/>
          <c:showLeaderLines val="0"/>
        </c:dLbls>
        <c:firstSliceAng val="0"/>
        <c:holeSize val="70"/>
      </c:doughnutChart>
      <c:spPr>
        <a:noFill/>
        <a:ln w="25400">
          <a:noFill/>
        </a:ln>
        <a:effectLst/>
      </c:spPr>
    </c:plotArea>
    <c:plotVisOnly val="1"/>
    <c:dispBlanksAs val="zero"/>
    <c:showDLblsOverMax val="0"/>
  </c:chart>
  <c:spPr>
    <a:gradFill rotWithShape="0">
      <a:gsLst>
        <a:gs pos="0">
          <a:srgbClr val="FFFFFF"/>
        </a:gs>
        <a:gs pos="100000">
          <a:srgbClr val="FFFFFF"/>
        </a:gs>
      </a:gsLst>
      <a:lin ang="5400000" scaled="1"/>
    </a:gradFill>
    <a:ln w="3175" cap="flat" cmpd="sng" algn="ctr">
      <a:solidFill>
        <a:srgbClr val="FFFFFF"/>
      </a:solidFill>
      <a:prstDash val="solid"/>
      <a:round/>
    </a:ln>
    <a:effectLst/>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5.9213789953431045E-2"/>
                  <c:y val="-9.42116059022033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0.14142438185446868"/>
                  <c:y val="6.106870229007643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0.12214355929342376"/>
                  <c:y val="6.521714197490019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0.12315993287724281"/>
                  <c:y val="-0.11396943029180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dLbl>
              <c:idx val="4"/>
              <c:delete val="1"/>
              <c:extLst>
                <c:ext xmlns:c15="http://schemas.microsoft.com/office/drawing/2012/chart" uri="{CE6537A1-D6FC-4f65-9D91-7224C49458BB}"/>
                <c:ext xmlns:c16="http://schemas.microsoft.com/office/drawing/2014/chart" uri="{C3380CC4-5D6E-409C-BE32-E72D297353CC}">
                  <c16:uniqueId val="{00000008-45AA-4620-B78F-7DEB287E524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'F40'!$A$13:$A$17</c:f>
              <c:strCache>
                <c:ptCount val="5"/>
                <c:pt idx="0">
                  <c:v>INSIG</c:v>
                </c:pt>
                <c:pt idx="1">
                  <c:v>SIGAL LIFE INSURANCE GROUP</c:v>
                </c:pt>
                <c:pt idx="2">
                  <c:v>ALBSIG JETE</c:v>
                </c:pt>
                <c:pt idx="3">
                  <c:v>SICRED</c:v>
                </c:pt>
                <c:pt idx="4">
                  <c:v>VIENA LIFE INSURANCE</c:v>
                </c:pt>
              </c:strCache>
            </c:strRef>
          </c:cat>
          <c:val>
            <c:numRef>
              <c:f>'F40'!$C$13:$C$17</c:f>
              <c:numCache>
                <c:formatCode>_-* #,##0_-;\-* #,##0_-;_-* "-"??_-;_-@_-</c:formatCode>
                <c:ptCount val="5"/>
                <c:pt idx="0">
                  <c:v>98106.152419999999</c:v>
                </c:pt>
                <c:pt idx="1">
                  <c:v>105162.52772</c:v>
                </c:pt>
                <c:pt idx="2">
                  <c:v>32562.379000000001</c:v>
                </c:pt>
                <c:pt idx="3">
                  <c:v>20968.476839999999</c:v>
                </c:pt>
                <c:pt idx="4">
                  <c:v>0</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0.11138715869471541"/>
                  <c:y val="3.273934988895618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dLbl>
              <c:idx val="4"/>
              <c:layout>
                <c:manualLayout>
                  <c:x val="2.3217247097844111E-2"/>
                  <c:y val="-0.11794871794871797"/>
                </c:manualLayout>
              </c:layout>
              <c:numFmt formatCode="0.00%" sourceLinked="0"/>
              <c:spPr>
                <a:noFill/>
                <a:ln w="25400">
                  <a:noFill/>
                </a:ln>
              </c:spPr>
              <c:txPr>
                <a:bodyPr wrap="square" lIns="38100" tIns="19050" rIns="38100" bIns="19050" anchor="ctr" anchorCtr="0">
                  <a:spAutoFit/>
                </a:bodyPr>
                <a:lstStyle/>
                <a:p>
                  <a:pPr algn="ctr">
                    <a:defRPr lang="en-US" sz="800" b="0" i="0" u="none" strike="noStrike" kern="1200" baseline="0">
                      <a:solidFill>
                        <a:srgbClr val="000000"/>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620-487A-82BF-C47548E740E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'F40'!$A$13:$A$17</c:f>
              <c:strCache>
                <c:ptCount val="5"/>
                <c:pt idx="0">
                  <c:v>INSIG</c:v>
                </c:pt>
                <c:pt idx="1">
                  <c:v>SIGAL LIFE INSURANCE GROUP</c:v>
                </c:pt>
                <c:pt idx="2">
                  <c:v>ALBSIG JETE</c:v>
                </c:pt>
                <c:pt idx="3">
                  <c:v>SICRED</c:v>
                </c:pt>
                <c:pt idx="4">
                  <c:v>VIENA LIFE INSURANCE</c:v>
                </c:pt>
              </c:strCache>
            </c:strRef>
          </c:cat>
          <c:val>
            <c:numRef>
              <c:f>'F40'!$E$13:$E$17</c:f>
              <c:numCache>
                <c:formatCode>_-* #,##0_-;\-* #,##0_-;_-* "-"??_-;_-@_-</c:formatCode>
                <c:ptCount val="5"/>
                <c:pt idx="0">
                  <c:v>93583.596000000005</c:v>
                </c:pt>
                <c:pt idx="1">
                  <c:v>78761.379000000001</c:v>
                </c:pt>
                <c:pt idx="2">
                  <c:v>27807.725999999999</c:v>
                </c:pt>
                <c:pt idx="3">
                  <c:v>19142.109</c:v>
                </c:pt>
                <c:pt idx="4">
                  <c:v>163.31</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2592950633646041"/>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0.11251758087201125"/>
                  <c:y val="-2.640264026402648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13877168307548046"/>
                  <c:y val="3.080308030803080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9.1889357712142516E-2"/>
                  <c:y val="3.960396039603960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8.4388185654008477E-2"/>
                  <c:y val="2.200220022002200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0314111579934365"/>
                  <c:y val="-1.320132013201316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0.12189404594467886"/>
                  <c:y val="-5.720572057205720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0.13127051101734638"/>
                  <c:y val="-0.1276127612761276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dLbl>
              <c:idx val="7"/>
              <c:layout>
                <c:manualLayout>
                  <c:x val="-9.0014064697609031E-2"/>
                  <c:y val="-0.1232123212321232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F07-42C3-9A22-803417E81C08}"/>
                </c:ext>
              </c:extLst>
            </c:dLbl>
            <c:numFmt formatCode="0.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INSURANCE GROUP</c:v>
                </c:pt>
                <c:pt idx="1">
                  <c:v>ANSIG</c:v>
                </c:pt>
                <c:pt idx="2">
                  <c:v>EUROSIG</c:v>
                </c:pt>
                <c:pt idx="3">
                  <c:v>INSIG</c:v>
                </c:pt>
                <c:pt idx="4">
                  <c:v>ALBSIG</c:v>
                </c:pt>
                <c:pt idx="5">
                  <c:v>SIGMA VIENNA INSURANCE GROUP</c:v>
                </c:pt>
                <c:pt idx="6">
                  <c:v>ATLANTIK</c:v>
                </c:pt>
                <c:pt idx="7">
                  <c:v>INTERSIG VIENNA INSURANCE GROUP</c:v>
                </c:pt>
              </c:strCache>
            </c:strRef>
          </c:cat>
          <c:val>
            <c:numRef>
              <c:f>'F41'!$C$11:$C$18</c:f>
              <c:numCache>
                <c:formatCode>_-* #,##0_-;\-* #,##0_-;_-* "-"??_-;_-@_-</c:formatCode>
                <c:ptCount val="8"/>
                <c:pt idx="0">
                  <c:v>22752.436000000002</c:v>
                </c:pt>
                <c:pt idx="1">
                  <c:v>9474.0450000000001</c:v>
                </c:pt>
                <c:pt idx="2">
                  <c:v>8412.7289999999994</c:v>
                </c:pt>
                <c:pt idx="3">
                  <c:v>5629.8720000000003</c:v>
                </c:pt>
                <c:pt idx="4">
                  <c:v>4624.4340000000002</c:v>
                </c:pt>
                <c:pt idx="5">
                  <c:v>3259.3980000000001</c:v>
                </c:pt>
                <c:pt idx="6">
                  <c:v>2863.3159999999998</c:v>
                </c:pt>
                <c:pt idx="7">
                  <c:v>1434.1320000000001</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printSettings>
    <c:headerFooter alignWithMargins="0"/>
    <c:pageMargins b="1" l="0.75000000000001221" r="0.75000000000001221" t="1" header="0.5" footer="0.5"/>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40.xml"/><Relationship Id="rId3" Type="http://schemas.openxmlformats.org/officeDocument/2006/relationships/chart" Target="../charts/chart35.xml"/><Relationship Id="rId7" Type="http://schemas.openxmlformats.org/officeDocument/2006/relationships/chart" Target="../charts/chart39.xml"/><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chart" Target="../charts/chart38.xml"/><Relationship Id="rId5" Type="http://schemas.openxmlformats.org/officeDocument/2006/relationships/chart" Target="../charts/chart37.xml"/><Relationship Id="rId4" Type="http://schemas.openxmlformats.org/officeDocument/2006/relationships/chart" Target="../charts/chart3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48.xml"/><Relationship Id="rId3" Type="http://schemas.openxmlformats.org/officeDocument/2006/relationships/chart" Target="../charts/chart43.xml"/><Relationship Id="rId7" Type="http://schemas.openxmlformats.org/officeDocument/2006/relationships/chart" Target="../charts/chart47.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6.xml"/><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chart" Target="../charts/chart5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0.xml"/><Relationship Id="rId2" Type="http://schemas.openxmlformats.org/officeDocument/2006/relationships/chart" Target="../charts/chart59.xml"/><Relationship Id="rId1" Type="http://schemas.openxmlformats.org/officeDocument/2006/relationships/chart" Target="../charts/chart58.xml"/><Relationship Id="rId4" Type="http://schemas.openxmlformats.org/officeDocument/2006/relationships/chart" Target="../charts/chart6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chart" Target="../charts/chart78.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chart" Target="../charts/chart8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85.xml"/><Relationship Id="rId1" Type="http://schemas.openxmlformats.org/officeDocument/2006/relationships/chart" Target="../charts/chart84.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87.xml"/><Relationship Id="rId1" Type="http://schemas.openxmlformats.org/officeDocument/2006/relationships/chart" Target="../charts/chart86.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91.xml"/><Relationship Id="rId1" Type="http://schemas.openxmlformats.org/officeDocument/2006/relationships/chart" Target="../charts/chart90.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 Id="rId9"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9</xdr:col>
      <xdr:colOff>304800</xdr:colOff>
      <xdr:row>2</xdr:row>
      <xdr:rowOff>142875</xdr:rowOff>
    </xdr:to>
    <xdr:sp macro="" textlink="">
      <xdr:nvSpPr>
        <xdr:cNvPr id="1025" name="AutoShape 1" descr="Corporate report cover design">
          <a:extLst>
            <a:ext uri="{FF2B5EF4-FFF2-40B4-BE49-F238E27FC236}">
              <a16:creationId xmlns:a16="http://schemas.microsoft.com/office/drawing/2014/main" id="{EC918BEB-A221-99F3-D775-DF906A605B5C}"/>
            </a:ext>
          </a:extLst>
        </xdr:cNvPr>
        <xdr:cNvSpPr>
          <a:spLocks noChangeAspect="1" noChangeArrowheads="1"/>
        </xdr:cNvSpPr>
      </xdr:nvSpPr>
      <xdr:spPr bwMode="auto">
        <a:xfrm>
          <a:off x="5486400" y="16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xdr:row>
      <xdr:rowOff>0</xdr:rowOff>
    </xdr:from>
    <xdr:to>
      <xdr:col>9</xdr:col>
      <xdr:colOff>304800</xdr:colOff>
      <xdr:row>2</xdr:row>
      <xdr:rowOff>142875</xdr:rowOff>
    </xdr:to>
    <xdr:sp macro="" textlink="">
      <xdr:nvSpPr>
        <xdr:cNvPr id="1026" name="AutoShape 2" descr="Corporate report cover design">
          <a:extLst>
            <a:ext uri="{FF2B5EF4-FFF2-40B4-BE49-F238E27FC236}">
              <a16:creationId xmlns:a16="http://schemas.microsoft.com/office/drawing/2014/main" id="{D799C320-C93A-5032-5C27-960A0450997A}"/>
            </a:ext>
          </a:extLst>
        </xdr:cNvPr>
        <xdr:cNvSpPr>
          <a:spLocks noChangeAspect="1" noChangeArrowheads="1"/>
        </xdr:cNvSpPr>
      </xdr:nvSpPr>
      <xdr:spPr bwMode="auto">
        <a:xfrm>
          <a:off x="5486400" y="16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8</xdr:col>
      <xdr:colOff>600075</xdr:colOff>
      <xdr:row>56</xdr:row>
      <xdr:rowOff>133350</xdr:rowOff>
    </xdr:to>
    <xdr:pic>
      <xdr:nvPicPr>
        <xdr:cNvPr id="3" name="Picture 2">
          <a:extLst>
            <a:ext uri="{FF2B5EF4-FFF2-40B4-BE49-F238E27FC236}">
              <a16:creationId xmlns:a16="http://schemas.microsoft.com/office/drawing/2014/main" id="{0C0E8067-692D-48CC-8356-1EEDEB698FFA}"/>
            </a:ext>
          </a:extLst>
        </xdr:cNvPr>
        <xdr:cNvPicPr>
          <a:picLocks noChangeAspect="1"/>
        </xdr:cNvPicPr>
      </xdr:nvPicPr>
      <xdr:blipFill>
        <a:blip xmlns:r="http://schemas.openxmlformats.org/officeDocument/2006/relationships" r:embed="rId1"/>
        <a:stretch>
          <a:fillRect/>
        </a:stretch>
      </xdr:blipFill>
      <xdr:spPr>
        <a:xfrm>
          <a:off x="0" y="0"/>
          <a:ext cx="5476875" cy="9201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44</xdr:row>
      <xdr:rowOff>38100</xdr:rowOff>
    </xdr:from>
    <xdr:to>
      <xdr:col>7</xdr:col>
      <xdr:colOff>409575</xdr:colOff>
      <xdr:row>63</xdr:row>
      <xdr:rowOff>47625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123825</xdr:rowOff>
    </xdr:from>
    <xdr:to>
      <xdr:col>7</xdr:col>
      <xdr:colOff>523875</xdr:colOff>
      <xdr:row>40</xdr:row>
      <xdr:rowOff>57150</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19050</xdr:colOff>
      <xdr:row>22</xdr:row>
      <xdr:rowOff>57150</xdr:rowOff>
    </xdr:from>
    <xdr:to>
      <xdr:col>4</xdr:col>
      <xdr:colOff>1000125</xdr:colOff>
      <xdr:row>38</xdr:row>
      <xdr:rowOff>38100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40</xdr:row>
      <xdr:rowOff>133350</xdr:rowOff>
    </xdr:from>
    <xdr:to>
      <xdr:col>4</xdr:col>
      <xdr:colOff>1057275</xdr:colOff>
      <xdr:row>56</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24</xdr:row>
      <xdr:rowOff>174625</xdr:rowOff>
    </xdr:from>
    <xdr:to>
      <xdr:col>5</xdr:col>
      <xdr:colOff>390525</xdr:colOff>
      <xdr:row>37</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292100</xdr:colOff>
      <xdr:row>24</xdr:row>
      <xdr:rowOff>102054</xdr:rowOff>
    </xdr:from>
    <xdr:to>
      <xdr:col>5</xdr:col>
      <xdr:colOff>415925</xdr:colOff>
      <xdr:row>37</xdr:row>
      <xdr:rowOff>6350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361950</xdr:colOff>
      <xdr:row>38</xdr:row>
      <xdr:rowOff>155575</xdr:rowOff>
    </xdr:from>
    <xdr:to>
      <xdr:col>5</xdr:col>
      <xdr:colOff>492125</xdr:colOff>
      <xdr:row>53</xdr:row>
      <xdr:rowOff>57150</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23</xdr:row>
      <xdr:rowOff>9525</xdr:rowOff>
    </xdr:from>
    <xdr:to>
      <xdr:col>5</xdr:col>
      <xdr:colOff>476250</xdr:colOff>
      <xdr:row>37</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66675</xdr:rowOff>
    </xdr:from>
    <xdr:to>
      <xdr:col>5</xdr:col>
      <xdr:colOff>476250</xdr:colOff>
      <xdr:row>52</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9525</xdr:rowOff>
    </xdr:from>
    <xdr:to>
      <xdr:col>5</xdr:col>
      <xdr:colOff>476250</xdr:colOff>
      <xdr:row>37</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39</xdr:row>
      <xdr:rowOff>66675</xdr:rowOff>
    </xdr:from>
    <xdr:to>
      <xdr:col>5</xdr:col>
      <xdr:colOff>476250</xdr:colOff>
      <xdr:row>52</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23</xdr:row>
      <xdr:rowOff>9525</xdr:rowOff>
    </xdr:from>
    <xdr:to>
      <xdr:col>5</xdr:col>
      <xdr:colOff>476250</xdr:colOff>
      <xdr:row>37</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39</xdr:row>
      <xdr:rowOff>66675</xdr:rowOff>
    </xdr:from>
    <xdr:to>
      <xdr:col>5</xdr:col>
      <xdr:colOff>476250</xdr:colOff>
      <xdr:row>52</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23</xdr:row>
      <xdr:rowOff>0</xdr:rowOff>
    </xdr:from>
    <xdr:to>
      <xdr:col>5</xdr:col>
      <xdr:colOff>819150</xdr:colOff>
      <xdr:row>37</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133350</xdr:rowOff>
    </xdr:from>
    <xdr:to>
      <xdr:col>5</xdr:col>
      <xdr:colOff>790575</xdr:colOff>
      <xdr:row>52</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23</xdr:row>
      <xdr:rowOff>161925</xdr:rowOff>
    </xdr:from>
    <xdr:to>
      <xdr:col>5</xdr:col>
      <xdr:colOff>695325</xdr:colOff>
      <xdr:row>36</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171450</xdr:rowOff>
    </xdr:from>
    <xdr:to>
      <xdr:col>5</xdr:col>
      <xdr:colOff>685800</xdr:colOff>
      <xdr:row>52</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38100</xdr:colOff>
      <xdr:row>23</xdr:row>
      <xdr:rowOff>0</xdr:rowOff>
    </xdr:from>
    <xdr:to>
      <xdr:col>5</xdr:col>
      <xdr:colOff>571500</xdr:colOff>
      <xdr:row>37</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23</xdr:row>
      <xdr:rowOff>38100</xdr:rowOff>
    </xdr:from>
    <xdr:to>
      <xdr:col>5</xdr:col>
      <xdr:colOff>600075</xdr:colOff>
      <xdr:row>37</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104775</xdr:rowOff>
    </xdr:from>
    <xdr:to>
      <xdr:col>5</xdr:col>
      <xdr:colOff>571500</xdr:colOff>
      <xdr:row>52</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38092</xdr:colOff>
      <xdr:row>14</xdr:row>
      <xdr:rowOff>47625</xdr:rowOff>
    </xdr:from>
    <xdr:to>
      <xdr:col>5</xdr:col>
      <xdr:colOff>95250</xdr:colOff>
      <xdr:row>39</xdr:row>
      <xdr:rowOff>38099</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238125</xdr:colOff>
      <xdr:row>13</xdr:row>
      <xdr:rowOff>152399</xdr:rowOff>
    </xdr:from>
    <xdr:to>
      <xdr:col>12</xdr:col>
      <xdr:colOff>581026</xdr:colOff>
      <xdr:row>39</xdr:row>
      <xdr:rowOff>28575</xdr:rowOff>
    </xdr:to>
    <xdr:graphicFrame macro="">
      <xdr:nvGraphicFramePr>
        <xdr:cNvPr id="5" name="Chart 352">
          <a:extLst>
            <a:ext uri="{FF2B5EF4-FFF2-40B4-BE49-F238E27FC236}">
              <a16:creationId xmlns:a16="http://schemas.microsoft.com/office/drawing/2014/main" id="{CDBBFBEB-CCA5-4E1A-B219-1023BFFEE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457200</xdr:colOff>
      <xdr:row>39</xdr:row>
      <xdr:rowOff>95250</xdr:rowOff>
    </xdr:from>
    <xdr:to>
      <xdr:col>5</xdr:col>
      <xdr:colOff>314325</xdr:colOff>
      <xdr:row>56</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23</xdr:row>
      <xdr:rowOff>0</xdr:rowOff>
    </xdr:from>
    <xdr:to>
      <xdr:col>5</xdr:col>
      <xdr:colOff>581025</xdr:colOff>
      <xdr:row>39</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xdr:colOff>
      <xdr:row>38</xdr:row>
      <xdr:rowOff>85725</xdr:rowOff>
    </xdr:from>
    <xdr:to>
      <xdr:col>5</xdr:col>
      <xdr:colOff>609600</xdr:colOff>
      <xdr:row>53</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161925</xdr:rowOff>
    </xdr:from>
    <xdr:to>
      <xdr:col>5</xdr:col>
      <xdr:colOff>638175</xdr:colOff>
      <xdr:row>36</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38</xdr:row>
      <xdr:rowOff>85725</xdr:rowOff>
    </xdr:from>
    <xdr:to>
      <xdr:col>5</xdr:col>
      <xdr:colOff>609600</xdr:colOff>
      <xdr:row>53</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37</xdr:row>
      <xdr:rowOff>171450</xdr:rowOff>
    </xdr:from>
    <xdr:to>
      <xdr:col>5</xdr:col>
      <xdr:colOff>638175</xdr:colOff>
      <xdr:row>53</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48</xdr:row>
      <xdr:rowOff>47624</xdr:rowOff>
    </xdr:from>
    <xdr:to>
      <xdr:col>1</xdr:col>
      <xdr:colOff>457200</xdr:colOff>
      <xdr:row>61</xdr:row>
      <xdr:rowOff>133349</xdr:rowOff>
    </xdr:to>
    <xdr:graphicFrame macro="">
      <xdr:nvGraphicFramePr>
        <xdr:cNvPr id="6" name="Chart 3">
          <a:extLst>
            <a:ext uri="{FF2B5EF4-FFF2-40B4-BE49-F238E27FC236}">
              <a16:creationId xmlns:a16="http://schemas.microsoft.com/office/drawing/2014/main" id="{1AF2DCED-5656-4DC3-95DB-AC2B65D5E6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685800</xdr:colOff>
      <xdr:row>48</xdr:row>
      <xdr:rowOff>0</xdr:rowOff>
    </xdr:from>
    <xdr:to>
      <xdr:col>5</xdr:col>
      <xdr:colOff>428625</xdr:colOff>
      <xdr:row>62</xdr:row>
      <xdr:rowOff>47625</xdr:rowOff>
    </xdr:to>
    <xdr:graphicFrame macro="">
      <xdr:nvGraphicFramePr>
        <xdr:cNvPr id="7" name="Chart 4">
          <a:extLst>
            <a:ext uri="{FF2B5EF4-FFF2-40B4-BE49-F238E27FC236}">
              <a16:creationId xmlns:a16="http://schemas.microsoft.com/office/drawing/2014/main" id="{84895F14-1BA1-4B05-A842-8EC89D66B1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66675</xdr:colOff>
      <xdr:row>24</xdr:row>
      <xdr:rowOff>9525</xdr:rowOff>
    </xdr:from>
    <xdr:to>
      <xdr:col>5</xdr:col>
      <xdr:colOff>342900</xdr:colOff>
      <xdr:row>39</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57150</xdr:rowOff>
    </xdr:from>
    <xdr:to>
      <xdr:col>5</xdr:col>
      <xdr:colOff>428625</xdr:colOff>
      <xdr:row>56</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19050</xdr:colOff>
      <xdr:row>23</xdr:row>
      <xdr:rowOff>0</xdr:rowOff>
    </xdr:from>
    <xdr:to>
      <xdr:col>5</xdr:col>
      <xdr:colOff>523875</xdr:colOff>
      <xdr:row>37</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63500</xdr:colOff>
      <xdr:row>39</xdr:row>
      <xdr:rowOff>73025</xdr:rowOff>
    </xdr:from>
    <xdr:to>
      <xdr:col>5</xdr:col>
      <xdr:colOff>530225</xdr:colOff>
      <xdr:row>54</xdr:row>
      <xdr:rowOff>66675</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523875</xdr:colOff>
      <xdr:row>23</xdr:row>
      <xdr:rowOff>111125</xdr:rowOff>
    </xdr:from>
    <xdr:to>
      <xdr:col>5</xdr:col>
      <xdr:colOff>542925</xdr:colOff>
      <xdr:row>39</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41</xdr:row>
      <xdr:rowOff>28575</xdr:rowOff>
    </xdr:from>
    <xdr:to>
      <xdr:col>5</xdr:col>
      <xdr:colOff>628650</xdr:colOff>
      <xdr:row>55</xdr:row>
      <xdr:rowOff>63500</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24</xdr:row>
      <xdr:rowOff>47625</xdr:rowOff>
    </xdr:from>
    <xdr:to>
      <xdr:col>5</xdr:col>
      <xdr:colOff>638175</xdr:colOff>
      <xdr:row>38</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40</xdr:row>
      <xdr:rowOff>38100</xdr:rowOff>
    </xdr:from>
    <xdr:to>
      <xdr:col>5</xdr:col>
      <xdr:colOff>628650</xdr:colOff>
      <xdr:row>55</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19050</xdr:rowOff>
    </xdr:from>
    <xdr:to>
      <xdr:col>5</xdr:col>
      <xdr:colOff>390525</xdr:colOff>
      <xdr:row>37</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40</xdr:row>
      <xdr:rowOff>19050</xdr:rowOff>
    </xdr:from>
    <xdr:to>
      <xdr:col>5</xdr:col>
      <xdr:colOff>276225</xdr:colOff>
      <xdr:row>56</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57150</xdr:colOff>
      <xdr:row>19</xdr:row>
      <xdr:rowOff>152400</xdr:rowOff>
    </xdr:from>
    <xdr:to>
      <xdr:col>5</xdr:col>
      <xdr:colOff>746125</xdr:colOff>
      <xdr:row>34</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37</xdr:row>
      <xdr:rowOff>66675</xdr:rowOff>
    </xdr:from>
    <xdr:to>
      <xdr:col>5</xdr:col>
      <xdr:colOff>714375</xdr:colOff>
      <xdr:row>53</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20</xdr:row>
      <xdr:rowOff>38100</xdr:rowOff>
    </xdr:from>
    <xdr:to>
      <xdr:col>5</xdr:col>
      <xdr:colOff>161925</xdr:colOff>
      <xdr:row>34</xdr:row>
      <xdr:rowOff>114299</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38878</xdr:colOff>
      <xdr:row>36</xdr:row>
      <xdr:rowOff>34665</xdr:rowOff>
    </xdr:from>
    <xdr:to>
      <xdr:col>5</xdr:col>
      <xdr:colOff>429403</xdr:colOff>
      <xdr:row>53</xdr:row>
      <xdr:rowOff>73479</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390525</xdr:colOff>
      <xdr:row>33</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35</xdr:row>
      <xdr:rowOff>0</xdr:rowOff>
    </xdr:from>
    <xdr:to>
      <xdr:col>5</xdr:col>
      <xdr:colOff>581025</xdr:colOff>
      <xdr:row>50</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19050</xdr:colOff>
      <xdr:row>25</xdr:row>
      <xdr:rowOff>76201</xdr:rowOff>
    </xdr:from>
    <xdr:to>
      <xdr:col>5</xdr:col>
      <xdr:colOff>581025</xdr:colOff>
      <xdr:row>40</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43</xdr:row>
      <xdr:rowOff>95249</xdr:rowOff>
    </xdr:from>
    <xdr:to>
      <xdr:col>5</xdr:col>
      <xdr:colOff>400050</xdr:colOff>
      <xdr:row>57</xdr:row>
      <xdr:rowOff>28574</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28575</xdr:colOff>
      <xdr:row>19</xdr:row>
      <xdr:rowOff>47625</xdr:rowOff>
    </xdr:from>
    <xdr:to>
      <xdr:col>5</xdr:col>
      <xdr:colOff>600075</xdr:colOff>
      <xdr:row>33</xdr:row>
      <xdr:rowOff>104775</xdr:rowOff>
    </xdr:to>
    <xdr:graphicFrame macro="">
      <xdr:nvGraphicFramePr>
        <xdr:cNvPr id="2" name="Chart 2">
          <a:extLst>
            <a:ext uri="{FF2B5EF4-FFF2-40B4-BE49-F238E27FC236}">
              <a16:creationId xmlns:a16="http://schemas.microsoft.com/office/drawing/2014/main" id="{1E297DFC-830B-433F-8292-767C5A9F7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85726</xdr:rowOff>
    </xdr:from>
    <xdr:to>
      <xdr:col>5</xdr:col>
      <xdr:colOff>571500</xdr:colOff>
      <xdr:row>50</xdr:row>
      <xdr:rowOff>38100</xdr:rowOff>
    </xdr:to>
    <xdr:graphicFrame macro="">
      <xdr:nvGraphicFramePr>
        <xdr:cNvPr id="4" name="Chart 2">
          <a:extLst>
            <a:ext uri="{FF2B5EF4-FFF2-40B4-BE49-F238E27FC236}">
              <a16:creationId xmlns:a16="http://schemas.microsoft.com/office/drawing/2014/main" id="{829C5339-437E-41E4-99D3-2C928AF98B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180976</xdr:colOff>
      <xdr:row>34</xdr:row>
      <xdr:rowOff>0</xdr:rowOff>
    </xdr:from>
    <xdr:to>
      <xdr:col>1</xdr:col>
      <xdr:colOff>3067051</xdr:colOff>
      <xdr:row>46</xdr:row>
      <xdr:rowOff>10583</xdr:rowOff>
    </xdr:to>
    <xdr:graphicFrame macro="">
      <xdr:nvGraphicFramePr>
        <xdr:cNvPr id="2" name="Chart 1243">
          <a:extLst>
            <a:ext uri="{FF2B5EF4-FFF2-40B4-BE49-F238E27FC236}">
              <a16:creationId xmlns:a16="http://schemas.microsoft.com/office/drawing/2014/main" id="{B7E89298-4308-47B7-958C-F6116FC4E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3390900</xdr:colOff>
      <xdr:row>34</xdr:row>
      <xdr:rowOff>38100</xdr:rowOff>
    </xdr:from>
    <xdr:to>
      <xdr:col>5</xdr:col>
      <xdr:colOff>476250</xdr:colOff>
      <xdr:row>46</xdr:row>
      <xdr:rowOff>57150</xdr:rowOff>
    </xdr:to>
    <xdr:graphicFrame macro="">
      <xdr:nvGraphicFramePr>
        <xdr:cNvPr id="3" name="Chart 4">
          <a:extLst>
            <a:ext uri="{FF2B5EF4-FFF2-40B4-BE49-F238E27FC236}">
              <a16:creationId xmlns:a16="http://schemas.microsoft.com/office/drawing/2014/main" id="{BCB870A5-125F-4BDF-BF72-E39DA0D91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133350</xdr:rowOff>
    </xdr:from>
    <xdr:to>
      <xdr:col>3</xdr:col>
      <xdr:colOff>876300</xdr:colOff>
      <xdr:row>42</xdr:row>
      <xdr:rowOff>171450</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24</xdr:row>
      <xdr:rowOff>95250</xdr:rowOff>
    </xdr:from>
    <xdr:to>
      <xdr:col>5</xdr:col>
      <xdr:colOff>666750</xdr:colOff>
      <xdr:row>41</xdr:row>
      <xdr:rowOff>95250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43</xdr:row>
      <xdr:rowOff>0</xdr:rowOff>
    </xdr:from>
    <xdr:to>
      <xdr:col>5</xdr:col>
      <xdr:colOff>647700</xdr:colOff>
      <xdr:row>62</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457200</xdr:colOff>
      <xdr:row>42</xdr:row>
      <xdr:rowOff>28575</xdr:rowOff>
    </xdr:from>
    <xdr:to>
      <xdr:col>4</xdr:col>
      <xdr:colOff>523875</xdr:colOff>
      <xdr:row>57</xdr:row>
      <xdr:rowOff>133350</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22</xdr:row>
      <xdr:rowOff>95250</xdr:rowOff>
    </xdr:from>
    <xdr:to>
      <xdr:col>4</xdr:col>
      <xdr:colOff>600075</xdr:colOff>
      <xdr:row>38</xdr:row>
      <xdr:rowOff>38100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19050</xdr:colOff>
      <xdr:row>42</xdr:row>
      <xdr:rowOff>19051</xdr:rowOff>
    </xdr:from>
    <xdr:to>
      <xdr:col>7</xdr:col>
      <xdr:colOff>552450</xdr:colOff>
      <xdr:row>56</xdr:row>
      <xdr:rowOff>1</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0</xdr:rowOff>
    </xdr:from>
    <xdr:to>
      <xdr:col>7</xdr:col>
      <xdr:colOff>371475</xdr:colOff>
      <xdr:row>38</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23</xdr:row>
      <xdr:rowOff>95250</xdr:rowOff>
    </xdr:from>
    <xdr:to>
      <xdr:col>7</xdr:col>
      <xdr:colOff>771525</xdr:colOff>
      <xdr:row>38</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40</xdr:row>
      <xdr:rowOff>19050</xdr:rowOff>
    </xdr:from>
    <xdr:to>
      <xdr:col>7</xdr:col>
      <xdr:colOff>666750</xdr:colOff>
      <xdr:row>56</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33</xdr:row>
      <xdr:rowOff>66675</xdr:rowOff>
    </xdr:from>
    <xdr:to>
      <xdr:col>5</xdr:col>
      <xdr:colOff>504825</xdr:colOff>
      <xdr:row>51</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34</xdr:row>
      <xdr:rowOff>123824</xdr:rowOff>
    </xdr:from>
    <xdr:to>
      <xdr:col>1</xdr:col>
      <xdr:colOff>2809875</xdr:colOff>
      <xdr:row>47</xdr:row>
      <xdr:rowOff>142874</xdr:rowOff>
    </xdr:to>
    <xdr:graphicFrame macro="">
      <xdr:nvGraphicFramePr>
        <xdr:cNvPr id="2" name="Chart 1">
          <a:extLst>
            <a:ext uri="{FF2B5EF4-FFF2-40B4-BE49-F238E27FC236}">
              <a16:creationId xmlns:a16="http://schemas.microsoft.com/office/drawing/2014/main" id="{A0977D73-1921-473C-B465-EB14921AC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3286126</xdr:colOff>
      <xdr:row>34</xdr:row>
      <xdr:rowOff>123825</xdr:rowOff>
    </xdr:from>
    <xdr:to>
      <xdr:col>6</xdr:col>
      <xdr:colOff>428625</xdr:colOff>
      <xdr:row>48</xdr:row>
      <xdr:rowOff>0</xdr:rowOff>
    </xdr:to>
    <xdr:graphicFrame macro="">
      <xdr:nvGraphicFramePr>
        <xdr:cNvPr id="3" name="Chart 1194">
          <a:extLst>
            <a:ext uri="{FF2B5EF4-FFF2-40B4-BE49-F238E27FC236}">
              <a16:creationId xmlns:a16="http://schemas.microsoft.com/office/drawing/2014/main" id="{C1BE7E13-E78D-462D-BD8C-B57D8DE1C6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29</xdr:row>
      <xdr:rowOff>123825</xdr:rowOff>
    </xdr:from>
    <xdr:to>
      <xdr:col>1</xdr:col>
      <xdr:colOff>552449</xdr:colOff>
      <xdr:row>43</xdr:row>
      <xdr:rowOff>9525</xdr:rowOff>
    </xdr:to>
    <xdr:graphicFrame macro="">
      <xdr:nvGraphicFramePr>
        <xdr:cNvPr id="2" name="Chart 87">
          <a:extLst>
            <a:ext uri="{FF2B5EF4-FFF2-40B4-BE49-F238E27FC236}">
              <a16:creationId xmlns:a16="http://schemas.microsoft.com/office/drawing/2014/main" id="{89127DAB-F817-41F4-BA8B-B5EA26D9C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323851</xdr:colOff>
      <xdr:row>30</xdr:row>
      <xdr:rowOff>47625</xdr:rowOff>
    </xdr:from>
    <xdr:to>
      <xdr:col>5</xdr:col>
      <xdr:colOff>428626</xdr:colOff>
      <xdr:row>43</xdr:row>
      <xdr:rowOff>123825</xdr:rowOff>
    </xdr:to>
    <xdr:graphicFrame macro="">
      <xdr:nvGraphicFramePr>
        <xdr:cNvPr id="3" name="Chart 613">
          <a:extLst>
            <a:ext uri="{FF2B5EF4-FFF2-40B4-BE49-F238E27FC236}">
              <a16:creationId xmlns:a16="http://schemas.microsoft.com/office/drawing/2014/main" id="{38E690CF-E58A-464E-8930-27959376D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9525</xdr:rowOff>
    </xdr:to>
    <xdr:graphicFrame macro="">
      <xdr:nvGraphicFramePr>
        <xdr:cNvPr id="6" name="Chart 1">
          <a:extLst>
            <a:ext uri="{FF2B5EF4-FFF2-40B4-BE49-F238E27FC236}">
              <a16:creationId xmlns:a16="http://schemas.microsoft.com/office/drawing/2014/main" id="{68F5BA77-412B-4D74-95E2-B8DB537122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2409825</xdr:colOff>
      <xdr:row>29</xdr:row>
      <xdr:rowOff>57150</xdr:rowOff>
    </xdr:from>
    <xdr:to>
      <xdr:col>5</xdr:col>
      <xdr:colOff>200025</xdr:colOff>
      <xdr:row>46</xdr:row>
      <xdr:rowOff>66675</xdr:rowOff>
    </xdr:to>
    <xdr:graphicFrame macro="">
      <xdr:nvGraphicFramePr>
        <xdr:cNvPr id="7" name="Chart 2">
          <a:extLst>
            <a:ext uri="{FF2B5EF4-FFF2-40B4-BE49-F238E27FC236}">
              <a16:creationId xmlns:a16="http://schemas.microsoft.com/office/drawing/2014/main" id="{15AED94F-25A5-4B45-AD09-4EE06B98F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152400</xdr:colOff>
      <xdr:row>52</xdr:row>
      <xdr:rowOff>114300</xdr:rowOff>
    </xdr:from>
    <xdr:to>
      <xdr:col>7</xdr:col>
      <xdr:colOff>523875</xdr:colOff>
      <xdr:row>64</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561975</xdr:colOff>
      <xdr:row>52</xdr:row>
      <xdr:rowOff>38100</xdr:rowOff>
    </xdr:from>
    <xdr:to>
      <xdr:col>7</xdr:col>
      <xdr:colOff>647700</xdr:colOff>
      <xdr:row>70</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619125</xdr:colOff>
      <xdr:row>52</xdr:row>
      <xdr:rowOff>114300</xdr:rowOff>
    </xdr:from>
    <xdr:to>
      <xdr:col>7</xdr:col>
      <xdr:colOff>666750</xdr:colOff>
      <xdr:row>67</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152400</xdr:colOff>
      <xdr:row>52</xdr:row>
      <xdr:rowOff>114300</xdr:rowOff>
    </xdr:from>
    <xdr:to>
      <xdr:col>7</xdr:col>
      <xdr:colOff>523875</xdr:colOff>
      <xdr:row>64</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561975</xdr:colOff>
      <xdr:row>52</xdr:row>
      <xdr:rowOff>38100</xdr:rowOff>
    </xdr:from>
    <xdr:to>
      <xdr:col>7</xdr:col>
      <xdr:colOff>647700</xdr:colOff>
      <xdr:row>70</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52</xdr:row>
      <xdr:rowOff>57150</xdr:rowOff>
    </xdr:from>
    <xdr:to>
      <xdr:col>3</xdr:col>
      <xdr:colOff>400050</xdr:colOff>
      <xdr:row>70</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180975</xdr:colOff>
      <xdr:row>52</xdr:row>
      <xdr:rowOff>66674</xdr:rowOff>
    </xdr:from>
    <xdr:to>
      <xdr:col>7</xdr:col>
      <xdr:colOff>390525</xdr:colOff>
      <xdr:row>69</xdr:row>
      <xdr:rowOff>95249</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152400</xdr:colOff>
      <xdr:row>32</xdr:row>
      <xdr:rowOff>123825</xdr:rowOff>
    </xdr:from>
    <xdr:to>
      <xdr:col>7</xdr:col>
      <xdr:colOff>123824</xdr:colOff>
      <xdr:row>47</xdr:row>
      <xdr:rowOff>95250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xdr:colOff>
      <xdr:row>33</xdr:row>
      <xdr:rowOff>57151</xdr:rowOff>
    </xdr:from>
    <xdr:to>
      <xdr:col>2</xdr:col>
      <xdr:colOff>457200</xdr:colOff>
      <xdr:row>47</xdr:row>
      <xdr:rowOff>142875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161925</xdr:rowOff>
    </xdr:from>
    <xdr:to>
      <xdr:col>2</xdr:col>
      <xdr:colOff>238125</xdr:colOff>
      <xdr:row>44</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171450</xdr:colOff>
      <xdr:row>32</xdr:row>
      <xdr:rowOff>142875</xdr:rowOff>
    </xdr:from>
    <xdr:to>
      <xdr:col>5</xdr:col>
      <xdr:colOff>742950</xdr:colOff>
      <xdr:row>44</xdr:row>
      <xdr:rowOff>142875</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47</xdr:row>
      <xdr:rowOff>9525</xdr:rowOff>
    </xdr:from>
    <xdr:to>
      <xdr:col>1</xdr:col>
      <xdr:colOff>676275</xdr:colOff>
      <xdr:row>60</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47</xdr:row>
      <xdr:rowOff>142875</xdr:rowOff>
    </xdr:from>
    <xdr:to>
      <xdr:col>5</xdr:col>
      <xdr:colOff>571500</xdr:colOff>
      <xdr:row>60</xdr:row>
      <xdr:rowOff>123825</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28575</xdr:rowOff>
    </xdr:from>
    <xdr:to>
      <xdr:col>5</xdr:col>
      <xdr:colOff>476250</xdr:colOff>
      <xdr:row>36</xdr:row>
      <xdr:rowOff>95250</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133350</xdr:rowOff>
    </xdr:from>
    <xdr:to>
      <xdr:col>5</xdr:col>
      <xdr:colOff>609600</xdr:colOff>
      <xdr:row>55</xdr:row>
      <xdr:rowOff>19050</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FD634D5-D054-4EB3-8FDF-12C5A1DA5682}">
  <we:reference id="wa200009404" version="1.0.0.8" store="en-US" storeType="OMEX"/>
  <we:alternateReferences>
    <we:reference id="wa200009404" version="1.0.0.8" store="en-US" storeType="OMEX"/>
  </we:alternateReferences>
  <we:properties>
    <we:property name="claude.fileId" value="&quot;f7f3f966-c510-4223-8369-f11392803f02&quot;"/>
  </we:properties>
  <we:bindings/>
  <we:snapshot xmlns:r="http://schemas.openxmlformats.org/officeDocument/2006/relationships"/>
</we:webextension>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1"/>
  <sheetViews>
    <sheetView workbookViewId="0"/>
  </sheetViews>
  <sheetFormatPr defaultRowHeight="12.75"/>
  <sheetData>
    <row r="1" spans="1:2">
      <c r="A1" s="359">
        <v>0</v>
      </c>
      <c r="B1" t="s">
        <v>8</v>
      </c>
    </row>
  </sheetData>
  <customSheetViews>
    <customSheetView guid="{CE7EBE67-DCEA-4A6B-A7CE-D3282729E0AF}" state="veryHidden" showRuler="0">
      <pageMargins left="0.75" right="0.75" top="1" bottom="1" header="0.5" footer="0.5"/>
      <headerFooter alignWithMargins="0"/>
    </customSheetView>
  </customSheetViews>
  <phoneticPr fontId="7" type="noConversion"/>
  <printOptions horizontalCentered="1"/>
  <pageMargins left="0.69444444444444442" right="0.69444444444444442" top="0.75" bottom="0.75" header="0.30555555555555558" footer="0.30555555555555558"/>
  <pageSetup paperSize="9" fitToHeight="0" orientation="portrait" horizontalDpi="0" verticalDpi="0" copies="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31"/>
  <sheetViews>
    <sheetView zoomScaleNormal="100" workbookViewId="0">
      <selection activeCell="N21" sqref="N21"/>
    </sheetView>
  </sheetViews>
  <sheetFormatPr defaultRowHeight="12"/>
  <cols>
    <col min="1" max="1" width="4.28515625" style="50" customWidth="1"/>
    <col min="2" max="2" width="38.7109375" style="50" customWidth="1"/>
    <col min="3" max="4" width="13.7109375" style="50" customWidth="1"/>
    <col min="5" max="6" width="8.7109375" style="50" customWidth="1"/>
    <col min="7" max="7" width="8.42578125" style="50" customWidth="1"/>
    <col min="8" max="16384" width="9.140625" style="50"/>
  </cols>
  <sheetData>
    <row r="1" spans="1:7" s="55" customFormat="1"/>
    <row r="2" spans="1:7" s="162" customFormat="1" ht="15.75" customHeight="1">
      <c r="A2" s="696" t="s">
        <v>108</v>
      </c>
      <c r="B2" s="696"/>
      <c r="C2" s="696"/>
      <c r="D2" s="696"/>
      <c r="E2" s="696"/>
      <c r="F2" s="696"/>
      <c r="G2" s="696"/>
    </row>
    <row r="3" spans="1:7" s="162" customFormat="1" ht="15.75" customHeight="1">
      <c r="A3" s="697" t="s">
        <v>163</v>
      </c>
      <c r="B3" s="697"/>
      <c r="C3" s="697"/>
      <c r="D3" s="697"/>
      <c r="E3" s="697"/>
      <c r="F3" s="697"/>
      <c r="G3" s="697"/>
    </row>
    <row r="4" spans="1:7">
      <c r="D4" s="54"/>
      <c r="E4" s="163"/>
    </row>
    <row r="5" spans="1:7">
      <c r="A5" s="368"/>
      <c r="B5" s="368"/>
    </row>
    <row r="6" spans="1:7" ht="12" customHeight="1">
      <c r="A6" s="407"/>
      <c r="B6" s="407"/>
      <c r="C6" s="370"/>
      <c r="D6" s="371"/>
      <c r="E6" s="369" t="s">
        <v>46</v>
      </c>
      <c r="F6" s="699" t="s">
        <v>13</v>
      </c>
      <c r="G6" s="700"/>
    </row>
    <row r="7" spans="1:7" ht="12" customHeight="1">
      <c r="A7" s="473" t="s">
        <v>45</v>
      </c>
      <c r="B7" s="406" t="s">
        <v>11</v>
      </c>
      <c r="C7" s="699" t="s">
        <v>107</v>
      </c>
      <c r="D7" s="700"/>
      <c r="E7" s="369" t="s">
        <v>15</v>
      </c>
      <c r="F7" s="699" t="s">
        <v>15</v>
      </c>
      <c r="G7" s="700"/>
    </row>
    <row r="8" spans="1:7" ht="12" customHeight="1">
      <c r="A8" s="474"/>
      <c r="B8" s="408" t="s">
        <v>160</v>
      </c>
      <c r="C8" s="702" t="s">
        <v>225</v>
      </c>
      <c r="D8" s="703"/>
      <c r="E8" s="376" t="s">
        <v>47</v>
      </c>
      <c r="F8" s="702" t="s">
        <v>19</v>
      </c>
      <c r="G8" s="703"/>
    </row>
    <row r="9" spans="1:7" ht="12" customHeight="1">
      <c r="A9" s="409"/>
      <c r="B9" s="475"/>
      <c r="C9" s="370"/>
      <c r="D9" s="371"/>
      <c r="E9" s="376" t="s">
        <v>20</v>
      </c>
      <c r="F9" s="702" t="s">
        <v>20</v>
      </c>
      <c r="G9" s="703"/>
    </row>
    <row r="10" spans="1:7" ht="15.75" customHeight="1" thickBot="1">
      <c r="A10" s="368"/>
      <c r="B10" s="378" t="s">
        <v>533</v>
      </c>
      <c r="C10" s="379">
        <v>2025</v>
      </c>
      <c r="D10" s="379">
        <v>2026</v>
      </c>
      <c r="E10" s="52" t="s">
        <v>411</v>
      </c>
      <c r="F10" s="379">
        <v>2025</v>
      </c>
      <c r="G10" s="379">
        <v>2026</v>
      </c>
    </row>
    <row r="11" spans="1:7" ht="15.75" customHeight="1" thickBot="1">
      <c r="A11" s="701" t="s">
        <v>478</v>
      </c>
      <c r="B11" s="701"/>
      <c r="C11" s="701"/>
      <c r="D11" s="701"/>
      <c r="E11" s="701"/>
      <c r="F11" s="701"/>
      <c r="G11" s="701"/>
    </row>
    <row r="12" spans="1:7" ht="28.5" customHeight="1">
      <c r="A12" s="681">
        <v>1</v>
      </c>
      <c r="B12" s="476" t="s">
        <v>430</v>
      </c>
      <c r="C12" s="101">
        <v>229584.02883</v>
      </c>
      <c r="D12" s="101">
        <v>256370.95446000001</v>
      </c>
      <c r="E12" s="477">
        <v>11.667591063067761</v>
      </c>
      <c r="F12" s="477">
        <v>2.5158033653111693</v>
      </c>
      <c r="G12" s="477">
        <v>2.6784251963120247</v>
      </c>
    </row>
    <row r="13" spans="1:7" ht="35.25" customHeight="1">
      <c r="A13" s="680">
        <v>2</v>
      </c>
      <c r="B13" s="478" t="s">
        <v>431</v>
      </c>
      <c r="C13" s="98">
        <v>347542.53705999994</v>
      </c>
      <c r="D13" s="98">
        <v>377240.28359000001</v>
      </c>
      <c r="E13" s="479">
        <v>8.545068117769139</v>
      </c>
      <c r="F13" s="479">
        <v>3.8084037847935766</v>
      </c>
      <c r="G13" s="479">
        <v>3.9412026325665441</v>
      </c>
    </row>
    <row r="14" spans="1:7" ht="33.75" customHeight="1">
      <c r="A14" s="680">
        <v>3</v>
      </c>
      <c r="B14" s="478" t="s">
        <v>432</v>
      </c>
      <c r="C14" s="98">
        <v>854377.60808999999</v>
      </c>
      <c r="D14" s="98">
        <v>884812.11566999997</v>
      </c>
      <c r="E14" s="480">
        <v>3.5621845998559998</v>
      </c>
      <c r="F14" s="480">
        <v>9.3623501278955636</v>
      </c>
      <c r="G14" s="480">
        <v>9.2440388561350808</v>
      </c>
    </row>
    <row r="15" spans="1:7" ht="38.25" customHeight="1">
      <c r="A15" s="680">
        <v>4</v>
      </c>
      <c r="B15" s="478" t="s">
        <v>433</v>
      </c>
      <c r="C15" s="95">
        <v>0</v>
      </c>
      <c r="D15" s="95">
        <v>0</v>
      </c>
      <c r="E15" s="95" t="s">
        <v>368</v>
      </c>
      <c r="F15" s="95">
        <v>0</v>
      </c>
      <c r="G15" s="95">
        <v>0</v>
      </c>
    </row>
    <row r="16" spans="1:7" ht="29.25" customHeight="1">
      <c r="A16" s="680">
        <v>5</v>
      </c>
      <c r="B16" s="478" t="s">
        <v>434</v>
      </c>
      <c r="C16" s="95">
        <v>0</v>
      </c>
      <c r="D16" s="95">
        <v>0</v>
      </c>
      <c r="E16" s="95" t="s">
        <v>368</v>
      </c>
      <c r="F16" s="95">
        <v>0</v>
      </c>
      <c r="G16" s="95">
        <v>0</v>
      </c>
    </row>
    <row r="17" spans="1:7" ht="38.25">
      <c r="A17" s="680">
        <v>6</v>
      </c>
      <c r="B17" s="478" t="s">
        <v>435</v>
      </c>
      <c r="C17" s="95">
        <v>3828.6852499999995</v>
      </c>
      <c r="D17" s="95">
        <v>15156.227559999999</v>
      </c>
      <c r="E17" s="479">
        <v>295.85984666668543</v>
      </c>
      <c r="F17" s="481">
        <v>4.1955092807433918E-2</v>
      </c>
      <c r="G17" s="481">
        <v>0.15834407553401872</v>
      </c>
    </row>
    <row r="18" spans="1:7" ht="25.5">
      <c r="A18" s="680">
        <v>7</v>
      </c>
      <c r="B18" s="478" t="s">
        <v>436</v>
      </c>
      <c r="C18" s="95">
        <v>27865.628629999996</v>
      </c>
      <c r="D18" s="95">
        <v>31638.870870000002</v>
      </c>
      <c r="E18" s="479">
        <v>13.540847364691256</v>
      </c>
      <c r="F18" s="479">
        <v>0.30535417747100979</v>
      </c>
      <c r="G18" s="479">
        <v>0.33054582606506772</v>
      </c>
    </row>
    <row r="19" spans="1:7" ht="29.25" customHeight="1">
      <c r="A19" s="680">
        <v>8</v>
      </c>
      <c r="B19" s="478" t="s">
        <v>437</v>
      </c>
      <c r="C19" s="98">
        <v>891323.94013000012</v>
      </c>
      <c r="D19" s="98">
        <v>976113.1622299999</v>
      </c>
      <c r="E19" s="480">
        <v>9.5127280085883559</v>
      </c>
      <c r="F19" s="480">
        <v>9.767211506780777</v>
      </c>
      <c r="G19" s="480">
        <v>10.197902853993371</v>
      </c>
    </row>
    <row r="20" spans="1:7" ht="25.5">
      <c r="A20" s="680">
        <v>9</v>
      </c>
      <c r="B20" s="478" t="s">
        <v>438</v>
      </c>
      <c r="C20" s="98">
        <v>230693.99499000001</v>
      </c>
      <c r="D20" s="98">
        <v>170994.80382000003</v>
      </c>
      <c r="E20" s="479">
        <v>-25.878086324955174</v>
      </c>
      <c r="F20" s="479">
        <v>2.5279664788123148</v>
      </c>
      <c r="G20" s="479">
        <v>1.7864613093733994</v>
      </c>
    </row>
    <row r="21" spans="1:7" ht="25.5">
      <c r="A21" s="680">
        <v>10</v>
      </c>
      <c r="B21" s="478" t="s">
        <v>439</v>
      </c>
      <c r="C21" s="98">
        <v>6042571.4205000009</v>
      </c>
      <c r="D21" s="98">
        <v>6305587.3826199993</v>
      </c>
      <c r="E21" s="479">
        <v>4.3527158194223592</v>
      </c>
      <c r="F21" s="480">
        <v>66.215065535257921</v>
      </c>
      <c r="G21" s="480">
        <v>65.877369605813485</v>
      </c>
    </row>
    <row r="22" spans="1:7" ht="12.75">
      <c r="A22" s="680"/>
      <c r="B22" s="482" t="s">
        <v>365</v>
      </c>
      <c r="C22" s="98">
        <v>5089125.34767</v>
      </c>
      <c r="D22" s="98">
        <v>5375769.5700100008</v>
      </c>
      <c r="E22" s="480">
        <v>5.6324850098502299</v>
      </c>
      <c r="F22" s="480">
        <v>55.76711385981892</v>
      </c>
      <c r="G22" s="480">
        <v>56.163135547902989</v>
      </c>
    </row>
    <row r="23" spans="1:7" ht="12.75">
      <c r="A23" s="680"/>
      <c r="B23" s="482" t="s">
        <v>440</v>
      </c>
      <c r="C23" s="98">
        <v>844161.78231999988</v>
      </c>
      <c r="D23" s="98">
        <v>829516.27000999998</v>
      </c>
      <c r="E23" s="479">
        <v>-1.7349177156243512</v>
      </c>
      <c r="F23" s="479">
        <v>9.2504041489763171</v>
      </c>
      <c r="G23" s="479">
        <v>8.6663377410493894</v>
      </c>
    </row>
    <row r="24" spans="1:7" ht="12.75">
      <c r="A24" s="682"/>
      <c r="B24" s="482" t="s">
        <v>367</v>
      </c>
      <c r="C24" s="98">
        <v>109284.29052000001</v>
      </c>
      <c r="D24" s="98">
        <v>100301.5426</v>
      </c>
      <c r="E24" s="479">
        <v>-8.2196149851529565</v>
      </c>
      <c r="F24" s="479">
        <v>1.1975475265722539</v>
      </c>
      <c r="G24" s="479">
        <v>1.0478963168611199</v>
      </c>
    </row>
    <row r="25" spans="1:7" ht="30" customHeight="1">
      <c r="A25" s="680">
        <v>11</v>
      </c>
      <c r="B25" s="478" t="s">
        <v>441</v>
      </c>
      <c r="C25" s="98">
        <v>0</v>
      </c>
      <c r="D25" s="98">
        <v>0</v>
      </c>
      <c r="E25" s="98" t="s">
        <v>368</v>
      </c>
      <c r="F25" s="481">
        <v>0</v>
      </c>
      <c r="G25" s="481">
        <v>0</v>
      </c>
    </row>
    <row r="26" spans="1:7" ht="30.75" customHeight="1">
      <c r="A26" s="680">
        <v>12</v>
      </c>
      <c r="B26" s="478" t="s">
        <v>442</v>
      </c>
      <c r="C26" s="98">
        <v>7042.7756099999988</v>
      </c>
      <c r="D26" s="98">
        <v>11344.510399999999</v>
      </c>
      <c r="E26" s="479">
        <v>61.080105745410805</v>
      </c>
      <c r="F26" s="479">
        <v>7.7175397047715533E-2</v>
      </c>
      <c r="G26" s="479">
        <v>0.11852131439454719</v>
      </c>
    </row>
    <row r="27" spans="1:7" ht="45" customHeight="1">
      <c r="A27" s="680">
        <v>13</v>
      </c>
      <c r="B27" s="483" t="s">
        <v>443</v>
      </c>
      <c r="C27" s="98">
        <v>312359.09597000002</v>
      </c>
      <c r="D27" s="98">
        <v>352052.80494</v>
      </c>
      <c r="E27" s="479">
        <v>12.707716689579707</v>
      </c>
      <c r="F27" s="479">
        <v>3.4228603306232888</v>
      </c>
      <c r="G27" s="479">
        <v>3.6780574662592707</v>
      </c>
    </row>
    <row r="28" spans="1:7" ht="25.5">
      <c r="A28" s="680">
        <v>14</v>
      </c>
      <c r="B28" s="478" t="s">
        <v>444</v>
      </c>
      <c r="C28" s="95">
        <v>0</v>
      </c>
      <c r="D28" s="95">
        <v>0</v>
      </c>
      <c r="E28" s="95" t="s">
        <v>368</v>
      </c>
      <c r="F28" s="95">
        <v>0</v>
      </c>
      <c r="G28" s="95">
        <v>0</v>
      </c>
    </row>
    <row r="29" spans="1:7" ht="28.5" customHeight="1">
      <c r="A29" s="683">
        <v>15</v>
      </c>
      <c r="B29" s="484" t="s">
        <v>445</v>
      </c>
      <c r="C29" s="180">
        <v>178484.89033999998</v>
      </c>
      <c r="D29" s="180">
        <v>190393.73537000001</v>
      </c>
      <c r="E29" s="485">
        <v>6.6721866525029538</v>
      </c>
      <c r="F29" s="485">
        <v>1.9558542031992223</v>
      </c>
      <c r="G29" s="485">
        <v>1.9891308635531766</v>
      </c>
    </row>
    <row r="30" spans="1:7" ht="18.75" customHeight="1">
      <c r="A30" s="684"/>
      <c r="B30" s="284" t="s">
        <v>10</v>
      </c>
      <c r="C30" s="285">
        <v>9125674.6054000016</v>
      </c>
      <c r="D30" s="285">
        <v>9571704.8515300006</v>
      </c>
      <c r="E30" s="486">
        <v>4.8876413571229627</v>
      </c>
      <c r="F30" s="487">
        <v>100</v>
      </c>
      <c r="G30" s="286">
        <v>100</v>
      </c>
    </row>
    <row r="31" spans="1:7">
      <c r="A31" s="57"/>
      <c r="B31" s="57"/>
      <c r="C31" s="139"/>
      <c r="D31" s="139"/>
      <c r="E31" s="57"/>
      <c r="F31" s="57"/>
      <c r="G31" s="57"/>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7" type="noConversion"/>
  <printOptions horizontalCentered="1"/>
  <pageMargins left="0.69444444444444442" right="0.69444444444444442" top="0.75" bottom="0.75" header="0.30555555555555558" footer="0.30555555555555558"/>
  <pageSetup paperSize="9" scale="93"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G37"/>
  <sheetViews>
    <sheetView zoomScaleNormal="100" workbookViewId="0">
      <selection activeCell="N21" sqref="N21"/>
    </sheetView>
  </sheetViews>
  <sheetFormatPr defaultRowHeight="12"/>
  <cols>
    <col min="1" max="1" width="4.5703125" style="50" customWidth="1"/>
    <col min="2" max="2" width="36.28515625" style="50" bestFit="1" customWidth="1"/>
    <col min="3" max="4" width="12.42578125" style="50" bestFit="1" customWidth="1"/>
    <col min="5" max="5" width="9.28515625" style="50" customWidth="1"/>
    <col min="6" max="6" width="8.7109375" style="50" customWidth="1"/>
    <col min="7" max="7" width="8.5703125" style="50" customWidth="1"/>
    <col min="8" max="16384" width="9.140625" style="50"/>
  </cols>
  <sheetData>
    <row r="1" spans="1:7" s="55" customFormat="1"/>
    <row r="2" spans="1:7" s="55" customFormat="1"/>
    <row r="3" spans="1:7" s="162" customFormat="1" ht="15.75" customHeight="1">
      <c r="A3" s="696" t="s">
        <v>55</v>
      </c>
      <c r="B3" s="696"/>
      <c r="C3" s="696"/>
      <c r="D3" s="696"/>
      <c r="E3" s="696"/>
      <c r="F3" s="696"/>
      <c r="G3" s="696"/>
    </row>
    <row r="4" spans="1:7" s="162" customFormat="1" ht="15.75" customHeight="1">
      <c r="A4" s="697" t="s">
        <v>133</v>
      </c>
      <c r="B4" s="697"/>
      <c r="C4" s="697"/>
      <c r="D4" s="697"/>
      <c r="E4" s="697"/>
      <c r="F4" s="697"/>
      <c r="G4" s="697"/>
    </row>
    <row r="5" spans="1:7" s="162" customFormat="1" ht="15.75" customHeight="1">
      <c r="A5" s="488"/>
      <c r="B5" s="367"/>
      <c r="C5" s="367"/>
      <c r="D5" s="367"/>
      <c r="E5" s="367"/>
      <c r="F5" s="367"/>
      <c r="G5" s="367"/>
    </row>
    <row r="6" spans="1:7" s="162" customFormat="1" ht="15.75" customHeight="1">
      <c r="A6" s="488"/>
      <c r="B6" s="367"/>
      <c r="C6" s="367"/>
      <c r="D6" s="367"/>
      <c r="E6" s="367"/>
      <c r="F6" s="367"/>
      <c r="G6" s="367"/>
    </row>
    <row r="8" spans="1:7" ht="12" customHeight="1">
      <c r="A8" s="407"/>
      <c r="B8" s="407"/>
      <c r="C8" s="370"/>
      <c r="D8" s="371"/>
      <c r="E8" s="369" t="s">
        <v>46</v>
      </c>
      <c r="F8" s="699" t="s">
        <v>13</v>
      </c>
      <c r="G8" s="700"/>
    </row>
    <row r="9" spans="1:7" ht="12" customHeight="1">
      <c r="A9" s="473" t="s">
        <v>45</v>
      </c>
      <c r="B9" s="475" t="s">
        <v>11</v>
      </c>
      <c r="C9" s="699" t="s">
        <v>107</v>
      </c>
      <c r="D9" s="700"/>
      <c r="E9" s="369" t="s">
        <v>15</v>
      </c>
      <c r="F9" s="699" t="s">
        <v>15</v>
      </c>
      <c r="G9" s="700"/>
    </row>
    <row r="10" spans="1:7" ht="12" customHeight="1">
      <c r="A10" s="474"/>
      <c r="B10" s="408" t="s">
        <v>160</v>
      </c>
      <c r="C10" s="702" t="s">
        <v>225</v>
      </c>
      <c r="D10" s="703"/>
      <c r="E10" s="376" t="s">
        <v>47</v>
      </c>
      <c r="F10" s="702" t="s">
        <v>19</v>
      </c>
      <c r="G10" s="703"/>
    </row>
    <row r="11" spans="1:7" ht="12" customHeight="1">
      <c r="A11" s="409"/>
      <c r="B11" s="409"/>
      <c r="C11" s="370"/>
      <c r="D11" s="371"/>
      <c r="E11" s="376" t="s">
        <v>20</v>
      </c>
      <c r="F11" s="702" t="s">
        <v>20</v>
      </c>
      <c r="G11" s="703"/>
    </row>
    <row r="12" spans="1:7" ht="15.75" customHeight="1" thickBot="1">
      <c r="A12" s="368"/>
      <c r="B12" s="378" t="s">
        <v>533</v>
      </c>
      <c r="C12" s="379">
        <v>2025</v>
      </c>
      <c r="D12" s="379">
        <v>2026</v>
      </c>
      <c r="E12" s="52" t="s">
        <v>411</v>
      </c>
      <c r="F12" s="379">
        <v>2025</v>
      </c>
      <c r="G12" s="379">
        <v>2026</v>
      </c>
    </row>
    <row r="13" spans="1:7" ht="16.5" customHeight="1" thickBot="1">
      <c r="A13" s="701" t="s">
        <v>520</v>
      </c>
      <c r="B13" s="701"/>
      <c r="C13" s="701"/>
      <c r="D13" s="701"/>
      <c r="E13" s="701"/>
      <c r="F13" s="701"/>
      <c r="G13" s="701"/>
    </row>
    <row r="14" spans="1:7" ht="29.25" customHeight="1">
      <c r="A14" s="681">
        <v>1</v>
      </c>
      <c r="B14" s="476" t="s">
        <v>430</v>
      </c>
      <c r="C14" s="174">
        <v>32209.836460000002</v>
      </c>
      <c r="D14" s="101">
        <v>33243.492459999994</v>
      </c>
      <c r="E14" s="477">
        <v>3.2091314753604605</v>
      </c>
      <c r="F14" s="477">
        <v>1.0750222308776478</v>
      </c>
      <c r="G14" s="477">
        <v>0.93419862870767456</v>
      </c>
    </row>
    <row r="15" spans="1:7" ht="26.25" customHeight="1">
      <c r="A15" s="680">
        <v>2</v>
      </c>
      <c r="B15" s="478" t="s">
        <v>446</v>
      </c>
      <c r="C15" s="173">
        <v>270374.16136999999</v>
      </c>
      <c r="D15" s="98">
        <v>267209.78010999999</v>
      </c>
      <c r="E15" s="479">
        <v>-1.17037117894917</v>
      </c>
      <c r="F15" s="479">
        <v>9.0238966127197333</v>
      </c>
      <c r="G15" s="479">
        <v>7.5090488899866124</v>
      </c>
    </row>
    <row r="16" spans="1:7" s="55" customFormat="1" ht="27.75" customHeight="1">
      <c r="A16" s="680">
        <v>3</v>
      </c>
      <c r="B16" s="100" t="s">
        <v>447</v>
      </c>
      <c r="C16" s="98">
        <v>414196.36611</v>
      </c>
      <c r="D16" s="98">
        <v>434986.73924000002</v>
      </c>
      <c r="E16" s="480">
        <v>5.0194484623939495</v>
      </c>
      <c r="F16" s="480">
        <v>13.824047261772007</v>
      </c>
      <c r="G16" s="480">
        <v>12.223866544496961</v>
      </c>
    </row>
    <row r="17" spans="1:7" ht="29.25" customHeight="1">
      <c r="A17" s="680">
        <v>4</v>
      </c>
      <c r="B17" s="478" t="s">
        <v>448</v>
      </c>
      <c r="C17" s="95">
        <v>0</v>
      </c>
      <c r="D17" s="95">
        <v>0</v>
      </c>
      <c r="E17" s="95" t="s">
        <v>368</v>
      </c>
      <c r="F17" s="95">
        <v>0</v>
      </c>
      <c r="G17" s="95">
        <v>0</v>
      </c>
    </row>
    <row r="18" spans="1:7" ht="28.5" customHeight="1">
      <c r="A18" s="680">
        <v>5</v>
      </c>
      <c r="B18" s="478" t="s">
        <v>449</v>
      </c>
      <c r="C18" s="95">
        <v>0</v>
      </c>
      <c r="D18" s="95">
        <v>0</v>
      </c>
      <c r="E18" s="95" t="s">
        <v>368</v>
      </c>
      <c r="F18" s="95">
        <v>0</v>
      </c>
      <c r="G18" s="238">
        <v>0</v>
      </c>
    </row>
    <row r="19" spans="1:7" ht="39.75" customHeight="1">
      <c r="A19" s="680">
        <v>6</v>
      </c>
      <c r="B19" s="478" t="s">
        <v>435</v>
      </c>
      <c r="C19" s="95">
        <v>0</v>
      </c>
      <c r="D19" s="95">
        <v>0</v>
      </c>
      <c r="E19" s="95" t="s">
        <v>368</v>
      </c>
      <c r="F19" s="95">
        <v>0</v>
      </c>
      <c r="G19" s="95">
        <v>0</v>
      </c>
    </row>
    <row r="20" spans="1:7" ht="32.25" customHeight="1">
      <c r="A20" s="680">
        <v>7</v>
      </c>
      <c r="B20" s="478" t="s">
        <v>450</v>
      </c>
      <c r="C20" s="95">
        <v>1550.8906000000002</v>
      </c>
      <c r="D20" s="95">
        <v>617.40775999999994</v>
      </c>
      <c r="E20" s="489">
        <v>-60.190115279569056</v>
      </c>
      <c r="F20" s="481">
        <v>5.1761885681401998E-2</v>
      </c>
      <c r="G20" s="481">
        <v>1.7350207215426759E-2</v>
      </c>
    </row>
    <row r="21" spans="1:7" s="55" customFormat="1" ht="30.75" customHeight="1">
      <c r="A21" s="680">
        <v>8</v>
      </c>
      <c r="B21" s="100" t="s">
        <v>437</v>
      </c>
      <c r="C21" s="98">
        <v>169195.81415999998</v>
      </c>
      <c r="D21" s="98">
        <v>365573.04249999998</v>
      </c>
      <c r="E21" s="480">
        <v>116.06506302472468</v>
      </c>
      <c r="F21" s="480">
        <v>5.6470097828445507</v>
      </c>
      <c r="G21" s="480">
        <v>10.273223711585702</v>
      </c>
    </row>
    <row r="22" spans="1:7" ht="38.25" customHeight="1">
      <c r="A22" s="680">
        <v>9</v>
      </c>
      <c r="B22" s="478" t="s">
        <v>438</v>
      </c>
      <c r="C22" s="98">
        <v>8335.4055000000008</v>
      </c>
      <c r="D22" s="98">
        <v>25944.51988</v>
      </c>
      <c r="E22" s="490">
        <v>211.25684143380906</v>
      </c>
      <c r="F22" s="490">
        <v>0.27819905968811043</v>
      </c>
      <c r="G22" s="490">
        <v>0.72908509608424599</v>
      </c>
    </row>
    <row r="23" spans="1:7" ht="29.25" customHeight="1">
      <c r="A23" s="680">
        <v>10</v>
      </c>
      <c r="B23" s="478" t="s">
        <v>451</v>
      </c>
      <c r="C23" s="98">
        <v>2090133.3781600003</v>
      </c>
      <c r="D23" s="98">
        <v>2416138.5329299998</v>
      </c>
      <c r="E23" s="479">
        <v>15.597337384133381</v>
      </c>
      <c r="F23" s="479">
        <v>69.759430471240506</v>
      </c>
      <c r="G23" s="479">
        <v>67.897598513359654</v>
      </c>
    </row>
    <row r="24" spans="1:7" s="55" customFormat="1" ht="12.75">
      <c r="A24" s="680"/>
      <c r="B24" s="491" t="s">
        <v>365</v>
      </c>
      <c r="C24" s="98">
        <v>1825959.8792600003</v>
      </c>
      <c r="D24" s="98">
        <v>2079969.3817700001</v>
      </c>
      <c r="E24" s="480">
        <v>13.911012251426968</v>
      </c>
      <c r="F24" s="480">
        <v>60.942484614377513</v>
      </c>
      <c r="G24" s="480">
        <v>58.450674114385279</v>
      </c>
    </row>
    <row r="25" spans="1:7" ht="12.75">
      <c r="A25" s="680"/>
      <c r="B25" s="482" t="s">
        <v>440</v>
      </c>
      <c r="C25" s="98">
        <v>238890.67200999998</v>
      </c>
      <c r="D25" s="98">
        <v>324251.04473000002</v>
      </c>
      <c r="E25" s="479">
        <v>35.7319823339217</v>
      </c>
      <c r="F25" s="479">
        <v>7.9731166433885905</v>
      </c>
      <c r="G25" s="479">
        <v>9.1120053558836265</v>
      </c>
    </row>
    <row r="26" spans="1:7" ht="12.75">
      <c r="A26" s="682"/>
      <c r="B26" s="482" t="s">
        <v>367</v>
      </c>
      <c r="C26" s="98">
        <v>25282.826900000004</v>
      </c>
      <c r="D26" s="98">
        <v>11918.10642</v>
      </c>
      <c r="E26" s="479">
        <v>-52.860862959908971</v>
      </c>
      <c r="F26" s="479">
        <v>0.84382921380816622</v>
      </c>
      <c r="G26" s="479">
        <v>0.33491904280974383</v>
      </c>
    </row>
    <row r="27" spans="1:7" ht="29.25" customHeight="1">
      <c r="A27" s="680">
        <v>11</v>
      </c>
      <c r="B27" s="478" t="s">
        <v>452</v>
      </c>
      <c r="C27" s="98">
        <v>0</v>
      </c>
      <c r="D27" s="98">
        <v>0</v>
      </c>
      <c r="E27" s="98" t="s">
        <v>368</v>
      </c>
      <c r="F27" s="98">
        <v>0</v>
      </c>
      <c r="G27" s="98">
        <v>0</v>
      </c>
    </row>
    <row r="28" spans="1:7" ht="25.5">
      <c r="A28" s="680">
        <v>12</v>
      </c>
      <c r="B28" s="478" t="s">
        <v>453</v>
      </c>
      <c r="C28" s="98">
        <v>0</v>
      </c>
      <c r="D28" s="98">
        <v>0</v>
      </c>
      <c r="E28" s="98" t="s">
        <v>368</v>
      </c>
      <c r="F28" s="490">
        <v>0</v>
      </c>
      <c r="G28" s="98">
        <v>0</v>
      </c>
    </row>
    <row r="29" spans="1:7" ht="29.25" customHeight="1">
      <c r="A29" s="680">
        <v>13</v>
      </c>
      <c r="B29" s="478" t="s">
        <v>454</v>
      </c>
      <c r="C29" s="98">
        <v>2381.1587800000002</v>
      </c>
      <c r="D29" s="98">
        <v>2664.0135600000003</v>
      </c>
      <c r="E29" s="479">
        <v>11.878871009181502</v>
      </c>
      <c r="F29" s="490">
        <v>7.9472574377345923E-2</v>
      </c>
      <c r="G29" s="490">
        <v>7.4863307987425923E-2</v>
      </c>
    </row>
    <row r="30" spans="1:7" ht="25.5">
      <c r="A30" s="680">
        <v>14</v>
      </c>
      <c r="B30" s="478" t="s">
        <v>455</v>
      </c>
      <c r="C30" s="98">
        <v>0</v>
      </c>
      <c r="D30" s="98">
        <v>0</v>
      </c>
      <c r="E30" s="98" t="s">
        <v>368</v>
      </c>
      <c r="F30" s="98">
        <v>0</v>
      </c>
      <c r="G30" s="98">
        <v>0</v>
      </c>
    </row>
    <row r="31" spans="1:7" ht="27" customHeight="1">
      <c r="A31" s="683">
        <v>15</v>
      </c>
      <c r="B31" s="484" t="s">
        <v>456</v>
      </c>
      <c r="C31" s="95">
        <v>7824.8844899999995</v>
      </c>
      <c r="D31" s="95">
        <v>12126.138599999998</v>
      </c>
      <c r="E31" s="479">
        <v>54.968915074681178</v>
      </c>
      <c r="F31" s="490">
        <v>0.26116012079869172</v>
      </c>
      <c r="G31" s="479">
        <v>0.34076510057629494</v>
      </c>
    </row>
    <row r="32" spans="1:7" ht="14.25">
      <c r="A32" s="684"/>
      <c r="B32" s="288" t="s">
        <v>10</v>
      </c>
      <c r="C32" s="289">
        <v>2996201.8956300002</v>
      </c>
      <c r="D32" s="289">
        <v>3558503.6670399997</v>
      </c>
      <c r="E32" s="492">
        <v>18.767152247988506</v>
      </c>
      <c r="F32" s="493">
        <v>100</v>
      </c>
      <c r="G32" s="290">
        <v>100</v>
      </c>
    </row>
    <row r="33" spans="1:7">
      <c r="A33" s="57"/>
      <c r="B33" s="57"/>
      <c r="C33" s="139"/>
      <c r="D33" s="139"/>
      <c r="E33" s="57"/>
      <c r="F33" s="57"/>
      <c r="G33" s="57"/>
    </row>
    <row r="34" spans="1:7">
      <c r="C34" s="54"/>
      <c r="D34" s="54"/>
    </row>
    <row r="36" spans="1:7" ht="19.5" customHeight="1">
      <c r="A36" s="717"/>
      <c r="B36" s="717"/>
      <c r="C36" s="717"/>
      <c r="D36" s="717"/>
      <c r="E36" s="717"/>
      <c r="F36" s="717"/>
      <c r="G36" s="717"/>
    </row>
    <row r="37" spans="1:7" ht="21" customHeight="1">
      <c r="A37" s="718"/>
      <c r="B37" s="718"/>
      <c r="C37" s="718"/>
      <c r="D37" s="718"/>
      <c r="E37" s="718"/>
      <c r="F37" s="718"/>
      <c r="G37" s="718"/>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7" type="noConversion"/>
  <printOptions horizontalCentered="1"/>
  <pageMargins left="0.69444444444444442" right="0.69444444444444442" top="0.75" bottom="0.75" header="0.30555555555555558" footer="0.30555555555555558"/>
  <pageSetup paperSize="9" scale="97"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45"/>
  <sheetViews>
    <sheetView topLeftCell="A6" zoomScaleNormal="100" workbookViewId="0">
      <selection activeCell="N21" sqref="N21"/>
    </sheetView>
  </sheetViews>
  <sheetFormatPr defaultRowHeight="12"/>
  <cols>
    <col min="1" max="1" width="36.42578125" style="50" customWidth="1"/>
    <col min="2" max="2" width="12.140625" style="50" customWidth="1"/>
    <col min="3" max="3" width="15.42578125" style="50" customWidth="1"/>
    <col min="4" max="4" width="9.5703125" style="50" customWidth="1"/>
    <col min="5" max="5" width="8.7109375" style="50" customWidth="1"/>
    <col min="6" max="6" width="8.85546875" style="50" customWidth="1"/>
    <col min="7" max="16384" width="9.140625" style="50"/>
  </cols>
  <sheetData>
    <row r="1" spans="1:7" s="55" customFormat="1"/>
    <row r="2" spans="1:7" s="357" customFormat="1" ht="15.75" customHeight="1">
      <c r="A2" s="719" t="s">
        <v>108</v>
      </c>
      <c r="B2" s="719"/>
      <c r="C2" s="719"/>
      <c r="D2" s="719"/>
      <c r="E2" s="719"/>
      <c r="F2" s="719"/>
    </row>
    <row r="3" spans="1:7" s="357" customFormat="1" ht="15.75" customHeight="1">
      <c r="A3" s="697" t="s">
        <v>163</v>
      </c>
      <c r="B3" s="697"/>
      <c r="C3" s="697"/>
      <c r="D3" s="697"/>
      <c r="E3" s="697"/>
      <c r="F3" s="697"/>
    </row>
    <row r="4" spans="1:7">
      <c r="A4" s="368"/>
    </row>
    <row r="5" spans="1:7" ht="12" customHeight="1">
      <c r="A5" s="407"/>
      <c r="B5" s="370"/>
      <c r="C5" s="371"/>
      <c r="D5" s="369" t="s">
        <v>46</v>
      </c>
      <c r="E5" s="699" t="s">
        <v>13</v>
      </c>
      <c r="F5" s="700"/>
    </row>
    <row r="6" spans="1:7" ht="12" customHeight="1">
      <c r="A6" s="406" t="s">
        <v>11</v>
      </c>
      <c r="B6" s="699" t="s">
        <v>107</v>
      </c>
      <c r="C6" s="700"/>
      <c r="D6" s="369" t="s">
        <v>15</v>
      </c>
      <c r="E6" s="699" t="s">
        <v>15</v>
      </c>
      <c r="F6" s="700"/>
    </row>
    <row r="7" spans="1:7" ht="12" customHeight="1">
      <c r="A7" s="408" t="s">
        <v>160</v>
      </c>
      <c r="B7" s="702" t="s">
        <v>225</v>
      </c>
      <c r="C7" s="703"/>
      <c r="D7" s="376" t="s">
        <v>47</v>
      </c>
      <c r="E7" s="702" t="s">
        <v>19</v>
      </c>
      <c r="F7" s="703"/>
    </row>
    <row r="8" spans="1:7" ht="12" customHeight="1">
      <c r="A8" s="409"/>
      <c r="B8" s="370"/>
      <c r="C8" s="371"/>
      <c r="D8" s="376" t="s">
        <v>20</v>
      </c>
      <c r="E8" s="702" t="s">
        <v>20</v>
      </c>
      <c r="F8" s="703"/>
    </row>
    <row r="9" spans="1:7" ht="17.25" customHeight="1" thickBot="1">
      <c r="A9" s="378" t="s">
        <v>533</v>
      </c>
      <c r="B9" s="379">
        <v>2025</v>
      </c>
      <c r="C9" s="379">
        <v>2026</v>
      </c>
      <c r="D9" s="52" t="s">
        <v>411</v>
      </c>
      <c r="E9" s="379">
        <v>2025</v>
      </c>
      <c r="F9" s="379">
        <v>2026</v>
      </c>
    </row>
    <row r="10" spans="1:7" ht="15.75" thickBot="1">
      <c r="A10" s="701" t="s">
        <v>519</v>
      </c>
      <c r="B10" s="701"/>
      <c r="C10" s="701"/>
      <c r="D10" s="701"/>
      <c r="E10" s="701"/>
      <c r="F10" s="701"/>
    </row>
    <row r="11" spans="1:7" ht="12.75">
      <c r="A11" s="494" t="s">
        <v>25</v>
      </c>
      <c r="B11" s="94">
        <v>577126.56588999997</v>
      </c>
      <c r="C11" s="94">
        <v>633611.23805000004</v>
      </c>
      <c r="D11" s="477">
        <v>9.7872244146123712</v>
      </c>
      <c r="E11" s="495">
        <v>6.324207150104745</v>
      </c>
      <c r="F11" s="495">
        <v>6.6196278288785688</v>
      </c>
      <c r="G11" s="342"/>
    </row>
    <row r="12" spans="1:7" ht="12.75">
      <c r="A12" s="496" t="s">
        <v>26</v>
      </c>
      <c r="B12" s="91"/>
      <c r="C12" s="91"/>
      <c r="D12" s="99"/>
      <c r="E12" s="105"/>
      <c r="F12" s="105"/>
      <c r="G12" s="342"/>
    </row>
    <row r="13" spans="1:7" ht="12.75">
      <c r="A13" s="497" t="s">
        <v>27</v>
      </c>
      <c r="B13" s="106">
        <v>6042571.4205000009</v>
      </c>
      <c r="C13" s="106">
        <v>6305587.3826199993</v>
      </c>
      <c r="D13" s="498">
        <v>4.3527158194223592</v>
      </c>
      <c r="E13" s="499">
        <v>66.215065535257907</v>
      </c>
      <c r="F13" s="499">
        <v>65.877369605813485</v>
      </c>
      <c r="G13" s="342"/>
    </row>
    <row r="14" spans="1:7" ht="12.75">
      <c r="A14" s="500" t="s">
        <v>28</v>
      </c>
      <c r="B14" s="107"/>
      <c r="C14" s="107"/>
      <c r="D14" s="108"/>
      <c r="E14" s="109"/>
      <c r="F14" s="109"/>
      <c r="G14" s="342"/>
    </row>
    <row r="15" spans="1:7" ht="12.75">
      <c r="A15" s="497" t="s">
        <v>222</v>
      </c>
      <c r="B15" s="106">
        <v>854377.60808999999</v>
      </c>
      <c r="C15" s="106">
        <v>884812.11566999997</v>
      </c>
      <c r="D15" s="498">
        <v>3.5621845998559998</v>
      </c>
      <c r="E15" s="499">
        <v>9.3623501278955619</v>
      </c>
      <c r="F15" s="499">
        <v>9.2440388561350808</v>
      </c>
      <c r="G15" s="342"/>
    </row>
    <row r="16" spans="1:7" ht="12.75">
      <c r="A16" s="500" t="s">
        <v>29</v>
      </c>
      <c r="B16" s="107"/>
      <c r="C16" s="107"/>
      <c r="D16" s="108"/>
      <c r="E16" s="109"/>
      <c r="F16" s="109"/>
      <c r="G16" s="342"/>
    </row>
    <row r="17" spans="1:7" ht="12.75">
      <c r="A17" s="497" t="s">
        <v>156</v>
      </c>
      <c r="B17" s="106">
        <v>31694.313879999994</v>
      </c>
      <c r="C17" s="106">
        <v>46795.098429999998</v>
      </c>
      <c r="D17" s="498">
        <v>47.645090558433026</v>
      </c>
      <c r="E17" s="499">
        <v>0.34730927027844366</v>
      </c>
      <c r="F17" s="499">
        <v>0.48888990159908635</v>
      </c>
      <c r="G17" s="342"/>
    </row>
    <row r="18" spans="1:7" ht="12.75">
      <c r="A18" s="500" t="s">
        <v>157</v>
      </c>
      <c r="B18" s="161"/>
      <c r="C18" s="161"/>
      <c r="D18" s="108"/>
      <c r="E18" s="109"/>
      <c r="F18" s="109"/>
      <c r="G18" s="342"/>
    </row>
    <row r="19" spans="1:7" ht="12.75">
      <c r="A19" s="497" t="s">
        <v>30</v>
      </c>
      <c r="B19" s="112">
        <v>1122017.93512</v>
      </c>
      <c r="C19" s="112">
        <v>1147107.9660499999</v>
      </c>
      <c r="D19" s="498">
        <v>2.236152395132307</v>
      </c>
      <c r="E19" s="499">
        <v>12.295177985593087</v>
      </c>
      <c r="F19" s="499">
        <v>11.98436416336677</v>
      </c>
      <c r="G19" s="342"/>
    </row>
    <row r="20" spans="1:7" ht="12.75">
      <c r="A20" s="500" t="s">
        <v>31</v>
      </c>
      <c r="B20" s="161"/>
      <c r="C20" s="161"/>
      <c r="D20" s="108"/>
      <c r="E20" s="109"/>
      <c r="F20" s="109"/>
    </row>
    <row r="21" spans="1:7" ht="12.75">
      <c r="A21" s="497" t="s">
        <v>32</v>
      </c>
      <c r="B21" s="112">
        <v>319401.87158000004</v>
      </c>
      <c r="C21" s="112">
        <v>363397.31533999997</v>
      </c>
      <c r="D21" s="498">
        <v>13.774322467919697</v>
      </c>
      <c r="E21" s="499">
        <v>3.5000357276710039</v>
      </c>
      <c r="F21" s="499">
        <v>3.7965787806538169</v>
      </c>
    </row>
    <row r="22" spans="1:7" ht="12.75">
      <c r="A22" s="500" t="s">
        <v>33</v>
      </c>
      <c r="B22" s="107"/>
      <c r="C22" s="107"/>
      <c r="D22" s="108"/>
      <c r="E22" s="109"/>
      <c r="F22" s="109"/>
    </row>
    <row r="23" spans="1:7" ht="12.75">
      <c r="A23" s="497" t="s">
        <v>34</v>
      </c>
      <c r="B23" s="106">
        <v>178484.89033999998</v>
      </c>
      <c r="C23" s="106">
        <v>190393.73537000001</v>
      </c>
      <c r="D23" s="498">
        <v>6.6721866525029538</v>
      </c>
      <c r="E23" s="499">
        <v>1.9558542031992219</v>
      </c>
      <c r="F23" s="499">
        <v>1.9891308635531766</v>
      </c>
    </row>
    <row r="24" spans="1:7" ht="12.75">
      <c r="A24" s="85" t="s">
        <v>35</v>
      </c>
      <c r="B24" s="107"/>
      <c r="C24" s="107"/>
      <c r="D24" s="108"/>
      <c r="E24" s="108"/>
      <c r="F24" s="109"/>
    </row>
    <row r="25" spans="1:7" ht="14.25">
      <c r="A25" s="501" t="s">
        <v>10</v>
      </c>
      <c r="B25" s="291">
        <v>9125674.6054000035</v>
      </c>
      <c r="C25" s="291">
        <v>9571704.8515300006</v>
      </c>
      <c r="D25" s="502">
        <v>4.8876413571229405</v>
      </c>
      <c r="E25" s="493">
        <v>100</v>
      </c>
      <c r="F25" s="493">
        <v>100</v>
      </c>
    </row>
    <row r="26" spans="1:7" ht="14.25">
      <c r="A26" s="503"/>
      <c r="B26" s="310"/>
      <c r="C26" s="310"/>
      <c r="D26" s="311"/>
      <c r="E26" s="504"/>
      <c r="F26" s="504"/>
    </row>
    <row r="27" spans="1:7" ht="15">
      <c r="A27" s="720" t="s">
        <v>518</v>
      </c>
      <c r="B27" s="721"/>
      <c r="C27" s="721"/>
      <c r="D27" s="721"/>
      <c r="E27" s="721"/>
      <c r="F27" s="721"/>
    </row>
    <row r="28" spans="1:7" ht="15">
      <c r="A28" s="720"/>
      <c r="B28" s="721"/>
      <c r="C28" s="721"/>
      <c r="D28" s="721"/>
      <c r="E28" s="721"/>
      <c r="F28" s="721"/>
    </row>
    <row r="29" spans="1:7" ht="15">
      <c r="A29" s="505">
        <v>2025</v>
      </c>
      <c r="B29" s="103"/>
      <c r="C29" s="505">
        <v>2026</v>
      </c>
      <c r="D29" s="104"/>
      <c r="E29" s="104"/>
      <c r="F29" s="104"/>
    </row>
    <row r="30" spans="1:7" ht="14.25">
      <c r="A30" s="71"/>
      <c r="B30" s="71"/>
      <c r="C30" s="71"/>
      <c r="D30" s="71"/>
      <c r="F30" s="341"/>
    </row>
    <row r="31" spans="1:7" ht="15">
      <c r="A31" s="155"/>
      <c r="B31" s="103"/>
      <c r="C31" s="103"/>
      <c r="D31" s="104"/>
      <c r="E31" s="104"/>
      <c r="F31" s="104"/>
    </row>
    <row r="32" spans="1:7" ht="15">
      <c r="A32" s="57"/>
      <c r="B32" s="103"/>
      <c r="C32" s="103"/>
      <c r="D32" s="104"/>
      <c r="E32" s="104"/>
      <c r="F32" s="104"/>
    </row>
    <row r="33" spans="1:6" ht="15">
      <c r="A33" s="102"/>
      <c r="B33" s="103"/>
      <c r="C33" s="103"/>
      <c r="D33" s="104"/>
      <c r="E33" s="104"/>
      <c r="F33" s="104"/>
    </row>
    <row r="34" spans="1:6" ht="15">
      <c r="A34" s="57"/>
      <c r="B34" s="103"/>
      <c r="C34" s="103"/>
      <c r="D34" s="104"/>
      <c r="E34" s="104"/>
      <c r="F34" s="104"/>
    </row>
    <row r="35" spans="1:6" ht="15">
      <c r="A35" s="102"/>
      <c r="B35" s="103"/>
      <c r="C35" s="103"/>
      <c r="D35" s="104"/>
      <c r="E35" s="104"/>
      <c r="F35" s="104"/>
    </row>
    <row r="36" spans="1:6" ht="15">
      <c r="A36" s="57"/>
      <c r="B36" s="103"/>
      <c r="C36" s="103"/>
      <c r="D36" s="104"/>
      <c r="E36" s="104"/>
      <c r="F36" s="104"/>
    </row>
    <row r="37" spans="1:6" ht="15">
      <c r="A37" s="102"/>
      <c r="B37" s="103"/>
      <c r="C37" s="103"/>
      <c r="D37" s="104"/>
      <c r="E37" s="104"/>
      <c r="F37" s="104"/>
    </row>
    <row r="38" spans="1:6" ht="15">
      <c r="A38" s="57"/>
      <c r="B38" s="103"/>
      <c r="C38" s="103"/>
      <c r="D38" s="104"/>
      <c r="E38" s="104"/>
      <c r="F38" s="104"/>
    </row>
    <row r="39" spans="1:6" ht="15">
      <c r="A39" s="102"/>
      <c r="B39" s="103"/>
      <c r="C39" s="103"/>
      <c r="D39" s="104"/>
      <c r="E39" s="104"/>
      <c r="F39" s="104"/>
    </row>
    <row r="40" spans="1:6" ht="15">
      <c r="A40" s="57"/>
      <c r="B40" s="103"/>
      <c r="C40" s="103"/>
      <c r="D40" s="104"/>
      <c r="E40" s="104"/>
      <c r="F40" s="104"/>
    </row>
    <row r="41" spans="1:6" ht="15">
      <c r="A41" s="143"/>
      <c r="B41" s="103"/>
      <c r="C41" s="103"/>
      <c r="D41" s="104"/>
      <c r="E41" s="104"/>
      <c r="F41" s="104"/>
    </row>
    <row r="42" spans="1:6">
      <c r="A42" s="57"/>
      <c r="B42" s="57"/>
      <c r="C42" s="57"/>
      <c r="D42" s="57"/>
      <c r="E42" s="57"/>
      <c r="F42" s="57"/>
    </row>
    <row r="43" spans="1:6" ht="14.25">
      <c r="A43" s="59"/>
      <c r="B43" s="60"/>
      <c r="C43" s="60"/>
      <c r="D43" s="61"/>
      <c r="E43" s="62"/>
      <c r="F43" s="62"/>
    </row>
    <row r="44" spans="1:6">
      <c r="A44" s="85"/>
      <c r="B44" s="85"/>
      <c r="C44" s="85"/>
      <c r="D44" s="85"/>
      <c r="E44" s="85"/>
      <c r="F44" s="85"/>
    </row>
    <row r="45" spans="1:6">
      <c r="A45" s="85"/>
      <c r="B45" s="85"/>
      <c r="C45" s="85"/>
      <c r="D45" s="85"/>
      <c r="E45" s="85"/>
      <c r="F45" s="85"/>
    </row>
  </sheetData>
  <sheetProtection formatCells="0" formatColumns="0" formatRows="0" insertColumns="0" insertRows="0" insertHyperlinks="0" deleteColumns="0" deleteRows="0" sort="0" autoFilter="0" pivotTables="0"/>
  <mergeCells count="11">
    <mergeCell ref="A2:F2"/>
    <mergeCell ref="A3:F3"/>
    <mergeCell ref="E5:F5"/>
    <mergeCell ref="A10:F10"/>
    <mergeCell ref="A28:F28"/>
    <mergeCell ref="E8:F8"/>
    <mergeCell ref="B6:C6"/>
    <mergeCell ref="B7:C7"/>
    <mergeCell ref="E7:F7"/>
    <mergeCell ref="E6:F6"/>
    <mergeCell ref="A27:F27"/>
  </mergeCells>
  <phoneticPr fontId="7" type="noConversion"/>
  <printOptions horizontalCentered="1"/>
  <pageMargins left="0.69444444444444442" right="0.69444444444444442" top="0.75" bottom="0.75" header="0.30555555555555558" footer="0.30555555555555558"/>
  <pageSetup paperSize="9" scale="98"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3:M46"/>
  <sheetViews>
    <sheetView zoomScaleNormal="100" workbookViewId="0">
      <selection activeCell="N21" sqref="N21"/>
    </sheetView>
  </sheetViews>
  <sheetFormatPr defaultRowHeight="12.75"/>
  <cols>
    <col min="1" max="1" width="37" style="87" customWidth="1"/>
    <col min="2" max="2" width="12.140625" style="87" customWidth="1"/>
    <col min="3" max="3" width="11.28515625" style="87" customWidth="1"/>
    <col min="4" max="4" width="9.5703125" style="87" customWidth="1"/>
    <col min="5" max="5" width="8.140625" style="87" customWidth="1"/>
    <col min="6" max="6" width="8.28515625" style="87" customWidth="1"/>
    <col min="7" max="16384" width="9.140625" style="87"/>
  </cols>
  <sheetData>
    <row r="3" spans="1:6" ht="15.75" customHeight="1">
      <c r="A3" s="696" t="s">
        <v>55</v>
      </c>
      <c r="B3" s="696"/>
      <c r="C3" s="696"/>
      <c r="D3" s="696"/>
      <c r="E3" s="696"/>
      <c r="F3" s="696"/>
    </row>
    <row r="4" spans="1:6" ht="15.75">
      <c r="A4" s="697" t="s">
        <v>133</v>
      </c>
      <c r="B4" s="697"/>
      <c r="C4" s="697"/>
      <c r="D4" s="697"/>
      <c r="E4" s="697"/>
      <c r="F4" s="697"/>
    </row>
    <row r="6" spans="1:6">
      <c r="A6" s="407"/>
      <c r="B6" s="160"/>
      <c r="C6" s="371"/>
      <c r="D6" s="369" t="s">
        <v>46</v>
      </c>
      <c r="E6" s="699" t="s">
        <v>13</v>
      </c>
      <c r="F6" s="700"/>
    </row>
    <row r="7" spans="1:6" ht="14.25">
      <c r="A7" s="406" t="s">
        <v>11</v>
      </c>
      <c r="B7" s="699" t="s">
        <v>107</v>
      </c>
      <c r="C7" s="700"/>
      <c r="D7" s="369" t="s">
        <v>15</v>
      </c>
      <c r="E7" s="699" t="s">
        <v>15</v>
      </c>
      <c r="F7" s="700"/>
    </row>
    <row r="8" spans="1:6" ht="15">
      <c r="A8" s="408" t="s">
        <v>160</v>
      </c>
      <c r="B8" s="702" t="s">
        <v>225</v>
      </c>
      <c r="C8" s="703"/>
      <c r="D8" s="376" t="s">
        <v>47</v>
      </c>
      <c r="E8" s="702" t="s">
        <v>19</v>
      </c>
      <c r="F8" s="703"/>
    </row>
    <row r="9" spans="1:6">
      <c r="A9" s="409"/>
      <c r="B9" s="377"/>
      <c r="C9" s="371"/>
      <c r="D9" s="376" t="s">
        <v>20</v>
      </c>
      <c r="E9" s="702" t="s">
        <v>20</v>
      </c>
      <c r="F9" s="703"/>
    </row>
    <row r="10" spans="1:6" ht="15.75" customHeight="1" thickBot="1">
      <c r="A10" s="378" t="s">
        <v>533</v>
      </c>
      <c r="B10" s="379">
        <v>2025</v>
      </c>
      <c r="C10" s="379">
        <v>2026</v>
      </c>
      <c r="D10" s="52" t="s">
        <v>411</v>
      </c>
      <c r="E10" s="379">
        <v>2025</v>
      </c>
      <c r="F10" s="379">
        <v>2026</v>
      </c>
    </row>
    <row r="11" spans="1:6" ht="15.75" thickBot="1">
      <c r="A11" s="701" t="s">
        <v>505</v>
      </c>
      <c r="B11" s="701"/>
      <c r="C11" s="701"/>
      <c r="D11" s="701"/>
      <c r="E11" s="701"/>
      <c r="F11" s="701"/>
    </row>
    <row r="12" spans="1:6" ht="12" customHeight="1">
      <c r="A12" s="494" t="s">
        <v>25</v>
      </c>
      <c r="B12" s="101">
        <v>302583.99783000001</v>
      </c>
      <c r="C12" s="101">
        <v>300453.27256999997</v>
      </c>
      <c r="D12" s="495">
        <v>-0.70417645192101253</v>
      </c>
      <c r="E12" s="506">
        <v>10.09891884359738</v>
      </c>
      <c r="F12" s="495">
        <v>8.443247518694287</v>
      </c>
    </row>
    <row r="13" spans="1:6" ht="12" customHeight="1">
      <c r="A13" s="496" t="s">
        <v>26</v>
      </c>
      <c r="B13" s="182"/>
      <c r="C13" s="182"/>
      <c r="D13" s="105"/>
      <c r="E13" s="148"/>
      <c r="F13" s="105"/>
    </row>
    <row r="14" spans="1:6" ht="12" customHeight="1">
      <c r="A14" s="497" t="s">
        <v>27</v>
      </c>
      <c r="B14" s="112">
        <v>2090133.3781600003</v>
      </c>
      <c r="C14" s="112">
        <v>2416138.5329299998</v>
      </c>
      <c r="D14" s="499">
        <v>15.597337384133381</v>
      </c>
      <c r="E14" s="507">
        <v>69.759430471240506</v>
      </c>
      <c r="F14" s="499">
        <v>67.897598513359654</v>
      </c>
    </row>
    <row r="15" spans="1:6" ht="12" customHeight="1">
      <c r="A15" s="500" t="s">
        <v>28</v>
      </c>
      <c r="B15" s="161"/>
      <c r="C15" s="161"/>
      <c r="D15" s="109"/>
      <c r="E15" s="149"/>
      <c r="F15" s="109"/>
    </row>
    <row r="16" spans="1:6" ht="12" customHeight="1">
      <c r="A16" s="497" t="s">
        <v>222</v>
      </c>
      <c r="B16" s="112">
        <v>414196.36611</v>
      </c>
      <c r="C16" s="112">
        <v>434986.73924000002</v>
      </c>
      <c r="D16" s="499">
        <v>5.0194484623939495</v>
      </c>
      <c r="E16" s="507">
        <v>13.824047261772005</v>
      </c>
      <c r="F16" s="499">
        <v>12.223866544496961</v>
      </c>
    </row>
    <row r="17" spans="1:13" ht="12" customHeight="1">
      <c r="A17" s="500" t="s">
        <v>29</v>
      </c>
      <c r="B17" s="161"/>
      <c r="C17" s="161"/>
      <c r="D17" s="109"/>
      <c r="E17" s="149"/>
      <c r="F17" s="109"/>
    </row>
    <row r="18" spans="1:13" ht="12" customHeight="1">
      <c r="A18" s="497" t="s">
        <v>156</v>
      </c>
      <c r="B18" s="112">
        <v>1550.8906000000002</v>
      </c>
      <c r="C18" s="112">
        <v>617.40775999999994</v>
      </c>
      <c r="D18" s="499">
        <v>-60.190115279569056</v>
      </c>
      <c r="E18" s="508">
        <v>5.1761885681401984E-2</v>
      </c>
      <c r="F18" s="508">
        <v>1.7350207215426759E-2</v>
      </c>
    </row>
    <row r="19" spans="1:13" ht="13.5" customHeight="1">
      <c r="A19" s="500" t="s">
        <v>157</v>
      </c>
      <c r="B19" s="161"/>
      <c r="C19" s="161"/>
      <c r="D19" s="109"/>
      <c r="E19" s="149"/>
      <c r="F19" s="109"/>
    </row>
    <row r="20" spans="1:13" ht="12.75" customHeight="1">
      <c r="A20" s="497" t="s">
        <v>30</v>
      </c>
      <c r="B20" s="112">
        <v>177531.21965999997</v>
      </c>
      <c r="C20" s="112">
        <v>391517.56237999996</v>
      </c>
      <c r="D20" s="499">
        <v>120.53448578217245</v>
      </c>
      <c r="E20" s="507">
        <v>5.9252088425326601</v>
      </c>
      <c r="F20" s="499">
        <v>11.002308807669948</v>
      </c>
    </row>
    <row r="21" spans="1:13" ht="15" customHeight="1">
      <c r="A21" s="500" t="s">
        <v>31</v>
      </c>
      <c r="B21" s="161"/>
      <c r="C21" s="161"/>
      <c r="D21" s="161"/>
      <c r="E21" s="149"/>
      <c r="F21" s="109"/>
    </row>
    <row r="22" spans="1:13">
      <c r="A22" s="497" t="s">
        <v>32</v>
      </c>
      <c r="B22" s="112">
        <v>2381.1587800000002</v>
      </c>
      <c r="C22" s="112">
        <v>2664.0135600000003</v>
      </c>
      <c r="D22" s="499">
        <v>11.878871009181502</v>
      </c>
      <c r="E22" s="508">
        <v>7.9472574377345909E-2</v>
      </c>
      <c r="F22" s="508">
        <v>7.4863307987425923E-2</v>
      </c>
    </row>
    <row r="23" spans="1:13">
      <c r="A23" s="500" t="s">
        <v>33</v>
      </c>
      <c r="B23" s="161"/>
      <c r="C23" s="161"/>
      <c r="D23" s="109"/>
      <c r="E23" s="149"/>
      <c r="F23" s="109"/>
    </row>
    <row r="24" spans="1:13" ht="14.25">
      <c r="A24" s="509" t="s">
        <v>34</v>
      </c>
      <c r="B24" s="112">
        <v>7824.8844899999995</v>
      </c>
      <c r="C24" s="112">
        <v>12126.138599999998</v>
      </c>
      <c r="D24" s="499">
        <v>54.968915074681178</v>
      </c>
      <c r="E24" s="499">
        <v>0.26116012079869166</v>
      </c>
      <c r="F24" s="499">
        <v>0.34076510057629494</v>
      </c>
      <c r="H24" s="71"/>
      <c r="I24" s="71"/>
      <c r="J24" s="50"/>
      <c r="K24" s="709"/>
      <c r="L24" s="709"/>
      <c r="M24" s="70"/>
    </row>
    <row r="25" spans="1:13">
      <c r="A25" s="510" t="s">
        <v>35</v>
      </c>
      <c r="B25" s="107"/>
      <c r="C25" s="107"/>
      <c r="D25" s="108"/>
      <c r="E25" s="111"/>
      <c r="F25" s="108"/>
      <c r="H25" s="51"/>
    </row>
    <row r="26" spans="1:13" ht="14.25">
      <c r="A26" s="501" t="s">
        <v>10</v>
      </c>
      <c r="B26" s="291">
        <v>2996201.8956300006</v>
      </c>
      <c r="C26" s="291">
        <v>3558503.6670399997</v>
      </c>
      <c r="D26" s="511">
        <v>18.767152247988484</v>
      </c>
      <c r="E26" s="493">
        <v>99.999999999999986</v>
      </c>
      <c r="F26" s="493">
        <v>100</v>
      </c>
    </row>
    <row r="27" spans="1:13" ht="14.25">
      <c r="A27" s="503"/>
      <c r="B27" s="310"/>
      <c r="C27" s="310"/>
      <c r="D27" s="312"/>
      <c r="E27" s="504"/>
      <c r="F27" s="504"/>
    </row>
    <row r="28" spans="1:13" ht="15">
      <c r="A28" s="720" t="s">
        <v>517</v>
      </c>
      <c r="B28" s="721"/>
      <c r="C28" s="721"/>
      <c r="D28" s="721"/>
      <c r="E28" s="721"/>
      <c r="F28" s="721"/>
    </row>
    <row r="29" spans="1:13" ht="15.75" customHeight="1">
      <c r="A29" s="512">
        <v>2025</v>
      </c>
      <c r="B29" s="513">
        <v>2026</v>
      </c>
    </row>
    <row r="30" spans="1:13" s="50" customFormat="1" ht="14.25">
      <c r="A30" s="71"/>
      <c r="B30" s="71"/>
      <c r="D30" s="709"/>
      <c r="E30" s="709"/>
      <c r="F30" s="70"/>
      <c r="H30" s="87"/>
      <c r="I30" s="87"/>
      <c r="J30" s="87"/>
      <c r="K30" s="87"/>
      <c r="L30" s="87"/>
      <c r="M30" s="87"/>
    </row>
    <row r="31" spans="1:13">
      <c r="A31" s="51"/>
    </row>
    <row r="35" spans="1:8">
      <c r="H35" s="143"/>
    </row>
    <row r="40" spans="1:8">
      <c r="H40" s="69"/>
    </row>
    <row r="41" spans="1:8">
      <c r="A41" s="143"/>
    </row>
    <row r="46" spans="1:8">
      <c r="A46" s="69"/>
    </row>
  </sheetData>
  <sheetProtection formatCells="0" formatColumns="0" formatRows="0" insertColumns="0" insertRows="0" insertHyperlinks="0" deleteColumns="0" deleteRows="0" sort="0" autoFilter="0" pivotTables="0"/>
  <mergeCells count="12">
    <mergeCell ref="K24:L24"/>
    <mergeCell ref="D30:E30"/>
    <mergeCell ref="A3:F3"/>
    <mergeCell ref="A4:F4"/>
    <mergeCell ref="E9:F9"/>
    <mergeCell ref="A11:F11"/>
    <mergeCell ref="B7:C7"/>
    <mergeCell ref="E6:F6"/>
    <mergeCell ref="E7:F7"/>
    <mergeCell ref="B8:C8"/>
    <mergeCell ref="E8:F8"/>
    <mergeCell ref="A28:F28"/>
  </mergeCells>
  <phoneticPr fontId="55" type="noConversion"/>
  <printOptions horizontalCentered="1"/>
  <pageMargins left="0.69444444444444442" right="0.69444444444444442" top="0.75" bottom="0.75" header="0.30555555555555558" footer="0.30555555555555558"/>
  <pageSetup paperSize="9"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H46"/>
  <sheetViews>
    <sheetView topLeftCell="A3" zoomScaleNormal="100" workbookViewId="0">
      <selection activeCell="N21" sqref="N21"/>
    </sheetView>
  </sheetViews>
  <sheetFormatPr defaultRowHeight="12"/>
  <cols>
    <col min="1" max="1" width="38" style="50" customWidth="1"/>
    <col min="2" max="2" width="11.5703125" style="50" customWidth="1"/>
    <col min="3" max="3" width="11.140625" style="50" customWidth="1"/>
    <col min="4" max="5" width="9.7109375" style="50" customWidth="1"/>
    <col min="6" max="6" width="8.5703125" style="50" customWidth="1"/>
    <col min="7" max="16384" width="9.140625" style="50"/>
  </cols>
  <sheetData>
    <row r="1" spans="1:8" s="55" customFormat="1"/>
    <row r="2" spans="1:8" s="55" customFormat="1"/>
    <row r="3" spans="1:8" s="162" customFormat="1" ht="15.75" customHeight="1">
      <c r="A3" s="696" t="s">
        <v>98</v>
      </c>
      <c r="B3" s="696"/>
      <c r="C3" s="696"/>
      <c r="D3" s="696"/>
      <c r="E3" s="696"/>
      <c r="F3" s="696"/>
    </row>
    <row r="4" spans="1:8" s="162" customFormat="1" ht="15.75" customHeight="1">
      <c r="A4" s="697" t="s">
        <v>152</v>
      </c>
      <c r="B4" s="697"/>
      <c r="C4" s="697"/>
      <c r="D4" s="697"/>
      <c r="E4" s="697"/>
      <c r="F4" s="697"/>
    </row>
    <row r="5" spans="1:8">
      <c r="A5" s="368"/>
    </row>
    <row r="6" spans="1:8" ht="12" customHeight="1">
      <c r="A6" s="407"/>
      <c r="B6" s="63"/>
      <c r="C6" s="93"/>
      <c r="D6" s="407" t="s">
        <v>46</v>
      </c>
      <c r="E6" s="699" t="s">
        <v>13</v>
      </c>
      <c r="F6" s="700"/>
    </row>
    <row r="7" spans="1:8" ht="12.75" customHeight="1">
      <c r="A7" s="406" t="s">
        <v>11</v>
      </c>
      <c r="B7" s="712" t="s">
        <v>41</v>
      </c>
      <c r="C7" s="713"/>
      <c r="D7" s="407" t="s">
        <v>15</v>
      </c>
      <c r="E7" s="699" t="s">
        <v>15</v>
      </c>
      <c r="F7" s="700"/>
    </row>
    <row r="8" spans="1:8" ht="13.5" customHeight="1">
      <c r="A8" s="408" t="s">
        <v>160</v>
      </c>
      <c r="B8" s="715" t="s">
        <v>42</v>
      </c>
      <c r="C8" s="716"/>
      <c r="D8" s="409" t="s">
        <v>47</v>
      </c>
      <c r="E8" s="702" t="s">
        <v>19</v>
      </c>
      <c r="F8" s="703"/>
    </row>
    <row r="9" spans="1:8" ht="12" customHeight="1">
      <c r="A9" s="409"/>
      <c r="B9" s="514"/>
      <c r="C9" s="93"/>
      <c r="D9" s="409" t="s">
        <v>20</v>
      </c>
      <c r="E9" s="702" t="s">
        <v>20</v>
      </c>
      <c r="F9" s="703"/>
    </row>
    <row r="10" spans="1:8" ht="16.5" customHeight="1" thickBot="1">
      <c r="A10" s="378" t="s">
        <v>533</v>
      </c>
      <c r="B10" s="379">
        <v>2025</v>
      </c>
      <c r="C10" s="379">
        <v>2026</v>
      </c>
      <c r="D10" s="52" t="s">
        <v>411</v>
      </c>
      <c r="E10" s="379">
        <v>2025</v>
      </c>
      <c r="F10" s="379">
        <v>2026</v>
      </c>
    </row>
    <row r="11" spans="1:8" ht="15.75" thickBot="1">
      <c r="A11" s="701" t="s">
        <v>513</v>
      </c>
      <c r="B11" s="701"/>
      <c r="C11" s="701"/>
      <c r="D11" s="701"/>
      <c r="E11" s="701"/>
      <c r="F11" s="701"/>
    </row>
    <row r="12" spans="1:8" ht="12.75">
      <c r="A12" s="515" t="s">
        <v>25</v>
      </c>
      <c r="B12" s="101">
        <v>58278</v>
      </c>
      <c r="C12" s="101">
        <v>71348</v>
      </c>
      <c r="D12" s="477">
        <v>22.426987885651538</v>
      </c>
      <c r="E12" s="477">
        <v>10.799641976246644</v>
      </c>
      <c r="F12" s="516">
        <v>12.580337448138815</v>
      </c>
      <c r="H12" s="342"/>
    </row>
    <row r="13" spans="1:8" ht="12.75">
      <c r="A13" s="57" t="s">
        <v>26</v>
      </c>
      <c r="B13" s="91"/>
      <c r="C13" s="91"/>
      <c r="D13" s="99"/>
      <c r="E13" s="99"/>
      <c r="F13" s="110"/>
      <c r="H13" s="342"/>
    </row>
    <row r="14" spans="1:8" ht="12.75">
      <c r="A14" s="517" t="s">
        <v>27</v>
      </c>
      <c r="B14" s="106">
        <v>412248</v>
      </c>
      <c r="C14" s="106">
        <v>418580</v>
      </c>
      <c r="D14" s="498">
        <v>1.535968640235974</v>
      </c>
      <c r="E14" s="498">
        <v>76.394708216200385</v>
      </c>
      <c r="F14" s="518">
        <v>73.805539735408772</v>
      </c>
      <c r="H14" s="342"/>
    </row>
    <row r="15" spans="1:8" ht="12.75">
      <c r="A15" s="519" t="s">
        <v>28</v>
      </c>
      <c r="B15" s="107"/>
      <c r="C15" s="107"/>
      <c r="D15" s="108"/>
      <c r="E15" s="108"/>
      <c r="F15" s="111"/>
      <c r="H15" s="342"/>
    </row>
    <row r="16" spans="1:8" ht="12.75">
      <c r="A16" s="517" t="s">
        <v>222</v>
      </c>
      <c r="B16" s="106">
        <v>23078</v>
      </c>
      <c r="C16" s="106">
        <v>24152</v>
      </c>
      <c r="D16" s="498">
        <v>4.6537828234682443</v>
      </c>
      <c r="E16" s="498">
        <v>4.276641915093518</v>
      </c>
      <c r="F16" s="518">
        <v>4.258568005374344</v>
      </c>
      <c r="H16" s="342"/>
    </row>
    <row r="17" spans="1:8" ht="12.75">
      <c r="A17" s="519" t="s">
        <v>29</v>
      </c>
      <c r="B17" s="107"/>
      <c r="C17" s="107"/>
      <c r="D17" s="108"/>
      <c r="E17" s="108"/>
      <c r="F17" s="111"/>
      <c r="H17" s="342"/>
    </row>
    <row r="18" spans="1:8" ht="12.75">
      <c r="A18" s="517" t="s">
        <v>156</v>
      </c>
      <c r="B18" s="106">
        <v>1200</v>
      </c>
      <c r="C18" s="106">
        <v>975</v>
      </c>
      <c r="D18" s="498">
        <v>-18.75</v>
      </c>
      <c r="E18" s="498">
        <v>0.22237500208476565</v>
      </c>
      <c r="F18" s="518">
        <v>0.17191552688141709</v>
      </c>
      <c r="H18" s="342"/>
    </row>
    <row r="19" spans="1:8" ht="12" customHeight="1">
      <c r="A19" s="519" t="s">
        <v>157</v>
      </c>
      <c r="B19" s="107"/>
      <c r="C19" s="107"/>
      <c r="D19" s="108"/>
      <c r="E19" s="108"/>
      <c r="F19" s="111"/>
      <c r="H19" s="342"/>
    </row>
    <row r="20" spans="1:8" ht="12.75">
      <c r="A20" s="517" t="s">
        <v>30</v>
      </c>
      <c r="B20" s="112">
        <v>25643</v>
      </c>
      <c r="C20" s="106">
        <v>27058</v>
      </c>
      <c r="D20" s="498">
        <v>5.518075108216669</v>
      </c>
      <c r="E20" s="498">
        <v>4.7519684820497048</v>
      </c>
      <c r="F20" s="518">
        <v>4.7709644372896234</v>
      </c>
    </row>
    <row r="21" spans="1:8" ht="12" customHeight="1">
      <c r="A21" s="519" t="s">
        <v>31</v>
      </c>
      <c r="B21" s="107"/>
      <c r="C21" s="107"/>
      <c r="D21" s="108"/>
      <c r="E21" s="108"/>
      <c r="F21" s="111"/>
    </row>
    <row r="22" spans="1:8" ht="12.75">
      <c r="A22" s="517" t="s">
        <v>32</v>
      </c>
      <c r="B22" s="106">
        <v>7516</v>
      </c>
      <c r="C22" s="106">
        <v>10846</v>
      </c>
      <c r="D22" s="498">
        <v>44.305481639169763</v>
      </c>
      <c r="E22" s="498">
        <v>1.3928087630575821</v>
      </c>
      <c r="F22" s="518">
        <v>1.912405953390615</v>
      </c>
    </row>
    <row r="23" spans="1:8" ht="12.75">
      <c r="A23" s="519" t="s">
        <v>33</v>
      </c>
      <c r="B23" s="107"/>
      <c r="C23" s="107"/>
      <c r="D23" s="108"/>
      <c r="E23" s="108"/>
      <c r="F23" s="111"/>
    </row>
    <row r="24" spans="1:8" ht="12.75">
      <c r="A24" s="686" t="s">
        <v>34</v>
      </c>
      <c r="B24" s="106">
        <v>11666</v>
      </c>
      <c r="C24" s="106">
        <v>14180</v>
      </c>
      <c r="D24" s="498">
        <v>21.549802845876908</v>
      </c>
      <c r="E24" s="498">
        <v>2.1618556452673969</v>
      </c>
      <c r="F24" s="518">
        <v>2.5002688935164041</v>
      </c>
    </row>
    <row r="25" spans="1:8" ht="12.75">
      <c r="A25" s="519" t="s">
        <v>35</v>
      </c>
      <c r="B25" s="107"/>
      <c r="C25" s="107"/>
      <c r="D25" s="108"/>
      <c r="E25" s="108"/>
      <c r="F25" s="111"/>
    </row>
    <row r="26" spans="1:8" ht="14.25">
      <c r="A26" s="520" t="s">
        <v>10</v>
      </c>
      <c r="B26" s="292">
        <v>539629</v>
      </c>
      <c r="C26" s="292">
        <v>567139</v>
      </c>
      <c r="D26" s="492">
        <v>5.0979469227932617</v>
      </c>
      <c r="E26" s="493">
        <v>100</v>
      </c>
      <c r="F26" s="493">
        <v>100</v>
      </c>
    </row>
    <row r="27" spans="1:8" ht="14.25">
      <c r="A27" s="521"/>
      <c r="B27" s="314"/>
      <c r="C27" s="314"/>
      <c r="D27" s="315"/>
      <c r="E27" s="504"/>
      <c r="F27" s="504"/>
    </row>
    <row r="28" spans="1:8" ht="12.75" thickBot="1">
      <c r="A28" s="390"/>
      <c r="B28" s="316"/>
      <c r="C28" s="316"/>
      <c r="D28" s="390"/>
      <c r="E28" s="390"/>
      <c r="F28" s="390"/>
    </row>
    <row r="29" spans="1:8" ht="15.75" thickBot="1">
      <c r="A29" s="701" t="s">
        <v>514</v>
      </c>
      <c r="B29" s="701"/>
      <c r="C29" s="701"/>
      <c r="D29" s="701"/>
      <c r="E29" s="701"/>
      <c r="F29" s="701"/>
      <c r="H29" s="342"/>
    </row>
    <row r="30" spans="1:8" ht="12.75">
      <c r="A30" s="515" t="s">
        <v>25</v>
      </c>
      <c r="B30" s="101">
        <v>13798</v>
      </c>
      <c r="C30" s="101">
        <v>14270</v>
      </c>
      <c r="D30" s="477">
        <v>3.4207856211045051</v>
      </c>
      <c r="E30" s="477">
        <v>46.302013422818796</v>
      </c>
      <c r="F30" s="516">
        <v>45.428498662931368</v>
      </c>
      <c r="H30" s="342"/>
    </row>
    <row r="31" spans="1:8" ht="12.75">
      <c r="A31" s="57" t="s">
        <v>26</v>
      </c>
      <c r="B31" s="91"/>
      <c r="C31" s="91"/>
      <c r="D31" s="99"/>
      <c r="E31" s="99"/>
      <c r="F31" s="110"/>
      <c r="H31" s="342"/>
    </row>
    <row r="32" spans="1:8" ht="12.75">
      <c r="A32" s="517" t="s">
        <v>27</v>
      </c>
      <c r="B32" s="106">
        <v>12337</v>
      </c>
      <c r="C32" s="106">
        <v>12648</v>
      </c>
      <c r="D32" s="498">
        <v>2.5208721731377226</v>
      </c>
      <c r="E32" s="498">
        <v>41.399328859060404</v>
      </c>
      <c r="F32" s="518">
        <v>40.264866929835733</v>
      </c>
      <c r="H32" s="342"/>
    </row>
    <row r="33" spans="1:8" ht="12.75">
      <c r="A33" s="519" t="s">
        <v>28</v>
      </c>
      <c r="B33" s="107"/>
      <c r="C33" s="107"/>
      <c r="D33" s="108"/>
      <c r="E33" s="108"/>
      <c r="F33" s="111"/>
      <c r="H33" s="342"/>
    </row>
    <row r="34" spans="1:8" ht="12.75">
      <c r="A34" s="517" t="s">
        <v>222</v>
      </c>
      <c r="B34" s="106">
        <v>3524</v>
      </c>
      <c r="C34" s="106">
        <v>4312</v>
      </c>
      <c r="D34" s="498">
        <v>22.360953461975019</v>
      </c>
      <c r="E34" s="498">
        <v>11.825503355704697</v>
      </c>
      <c r="F34" s="518">
        <v>13.727237998217243</v>
      </c>
      <c r="H34" s="342"/>
    </row>
    <row r="35" spans="1:8" ht="12.75">
      <c r="A35" s="519" t="s">
        <v>29</v>
      </c>
      <c r="B35" s="107"/>
      <c r="C35" s="107"/>
      <c r="D35" s="108"/>
      <c r="E35" s="108"/>
      <c r="F35" s="111"/>
      <c r="H35" s="342"/>
    </row>
    <row r="36" spans="1:8" ht="12.75">
      <c r="A36" s="517" t="s">
        <v>156</v>
      </c>
      <c r="B36" s="106">
        <v>6</v>
      </c>
      <c r="C36" s="106">
        <v>4</v>
      </c>
      <c r="D36" s="498">
        <v>-33.333333333333336</v>
      </c>
      <c r="E36" s="498">
        <v>2.0134228187919462E-2</v>
      </c>
      <c r="F36" s="518">
        <v>1.2733987011333249E-2</v>
      </c>
      <c r="H36" s="342"/>
    </row>
    <row r="37" spans="1:8" ht="12.75">
      <c r="A37" s="519" t="s">
        <v>157</v>
      </c>
      <c r="B37" s="107"/>
      <c r="C37" s="107"/>
      <c r="D37" s="108"/>
      <c r="E37" s="108"/>
      <c r="F37" s="111"/>
    </row>
    <row r="38" spans="1:8" ht="12.75">
      <c r="A38" s="517" t="s">
        <v>30</v>
      </c>
      <c r="B38" s="112">
        <v>113</v>
      </c>
      <c r="C38" s="106">
        <v>153</v>
      </c>
      <c r="D38" s="498">
        <v>35.398230088495588</v>
      </c>
      <c r="E38" s="498">
        <v>0.37919463087248323</v>
      </c>
      <c r="F38" s="518">
        <v>0.48707500318349678</v>
      </c>
    </row>
    <row r="39" spans="1:8" ht="12.75">
      <c r="A39" s="519" t="s">
        <v>31</v>
      </c>
      <c r="B39" s="107"/>
      <c r="C39" s="107"/>
      <c r="D39" s="108"/>
      <c r="E39" s="108"/>
      <c r="F39" s="111"/>
    </row>
    <row r="40" spans="1:8" ht="12.75">
      <c r="A40" s="517" t="s">
        <v>32</v>
      </c>
      <c r="B40" s="106">
        <v>4</v>
      </c>
      <c r="C40" s="106">
        <v>8</v>
      </c>
      <c r="D40" s="498">
        <v>100</v>
      </c>
      <c r="E40" s="498">
        <v>1.3422818791946307E-2</v>
      </c>
      <c r="F40" s="518">
        <v>2.5467974022666498E-2</v>
      </c>
    </row>
    <row r="41" spans="1:8" ht="12.75">
      <c r="A41" s="519" t="s">
        <v>33</v>
      </c>
      <c r="B41" s="107"/>
      <c r="C41" s="107"/>
      <c r="D41" s="108"/>
      <c r="E41" s="108"/>
      <c r="F41" s="111"/>
    </row>
    <row r="42" spans="1:8" ht="12.75">
      <c r="A42" s="686" t="s">
        <v>34</v>
      </c>
      <c r="B42" s="106">
        <v>18</v>
      </c>
      <c r="C42" s="106">
        <v>17</v>
      </c>
      <c r="D42" s="498">
        <v>-5.555555555555558</v>
      </c>
      <c r="E42" s="498">
        <v>6.0402684563758385E-2</v>
      </c>
      <c r="F42" s="518">
        <v>5.4119444798166313E-2</v>
      </c>
    </row>
    <row r="43" spans="1:8" ht="12.75">
      <c r="A43" s="519" t="s">
        <v>35</v>
      </c>
      <c r="B43" s="107"/>
      <c r="C43" s="107"/>
      <c r="D43" s="108"/>
      <c r="E43" s="108"/>
      <c r="F43" s="111"/>
    </row>
    <row r="44" spans="1:8" ht="14.25">
      <c r="A44" s="520" t="s">
        <v>10</v>
      </c>
      <c r="B44" s="292">
        <v>29800</v>
      </c>
      <c r="C44" s="292">
        <v>31412</v>
      </c>
      <c r="D44" s="492">
        <v>5.4093959731543517</v>
      </c>
      <c r="E44" s="493">
        <v>100</v>
      </c>
      <c r="F44" s="493">
        <v>100</v>
      </c>
    </row>
    <row r="45" spans="1:8">
      <c r="A45" s="317"/>
      <c r="B45" s="317"/>
      <c r="C45" s="318"/>
      <c r="D45" s="317"/>
      <c r="E45" s="317"/>
      <c r="F45" s="317"/>
    </row>
    <row r="46" spans="1:8">
      <c r="A46" s="317"/>
      <c r="B46" s="319"/>
      <c r="C46" s="319"/>
      <c r="D46" s="317"/>
      <c r="E46" s="317"/>
      <c r="F46" s="317"/>
    </row>
  </sheetData>
  <sheetProtection formatCells="0" formatColumns="0" formatRows="0" insertColumns="0" insertRows="0" insertHyperlinks="0" deleteColumns="0" deleteRows="0" sort="0" autoFilter="0" pivotTables="0"/>
  <mergeCells count="10">
    <mergeCell ref="A29:F29"/>
    <mergeCell ref="B7:C7"/>
    <mergeCell ref="E6:F6"/>
    <mergeCell ref="E9:F9"/>
    <mergeCell ref="A11:F11"/>
    <mergeCell ref="A3:F3"/>
    <mergeCell ref="A4:F4"/>
    <mergeCell ref="B8:C8"/>
    <mergeCell ref="E8:F8"/>
    <mergeCell ref="E7:F7"/>
  </mergeCells>
  <phoneticPr fontId="7" type="noConversion"/>
  <printOptions horizontalCentered="1"/>
  <pageMargins left="0.69444444444444442" right="0.69444444444444442" top="0.75" bottom="0.75" header="0.30555555555555558" footer="0.30555555555555558"/>
  <pageSetup paperSize="9"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H67"/>
  <sheetViews>
    <sheetView topLeftCell="A6" zoomScaleNormal="100" workbookViewId="0">
      <selection activeCell="N21" sqref="N21"/>
    </sheetView>
  </sheetViews>
  <sheetFormatPr defaultRowHeight="12"/>
  <cols>
    <col min="1" max="1" width="41" style="50" customWidth="1"/>
    <col min="2" max="2" width="8.7109375" style="50" customWidth="1"/>
    <col min="3" max="3" width="15" style="50" customWidth="1"/>
    <col min="4" max="4" width="12" style="50" customWidth="1"/>
    <col min="5" max="5" width="15.5703125" style="50" customWidth="1"/>
    <col min="6" max="6" width="14" style="50" customWidth="1"/>
    <col min="7" max="7" width="8.5703125" style="50" customWidth="1"/>
    <col min="8" max="8" width="11.140625" style="50" customWidth="1"/>
    <col min="9" max="16384" width="9.140625" style="50"/>
  </cols>
  <sheetData>
    <row r="1" spans="1:8" s="55" customFormat="1"/>
    <row r="2" spans="1:8" s="162" customFormat="1" ht="15.75" customHeight="1">
      <c r="A2" s="696" t="s">
        <v>164</v>
      </c>
      <c r="B2" s="696"/>
      <c r="C2" s="696"/>
      <c r="D2" s="696"/>
      <c r="E2" s="696"/>
      <c r="F2" s="696"/>
      <c r="G2" s="696"/>
      <c r="H2" s="696"/>
    </row>
    <row r="3" spans="1:8" s="162" customFormat="1" ht="15.75" customHeight="1">
      <c r="A3" s="697" t="s">
        <v>165</v>
      </c>
      <c r="B3" s="697"/>
      <c r="C3" s="697"/>
      <c r="D3" s="697"/>
      <c r="E3" s="697"/>
      <c r="F3" s="697"/>
      <c r="G3" s="697"/>
      <c r="H3" s="697"/>
    </row>
    <row r="4" spans="1:8">
      <c r="A4" s="368"/>
      <c r="B4" s="368"/>
    </row>
    <row r="5" spans="1:8" ht="12" customHeight="1">
      <c r="A5" s="407"/>
      <c r="B5" s="372"/>
      <c r="C5" s="63"/>
      <c r="D5" s="63"/>
      <c r="E5" s="93"/>
      <c r="F5" s="407" t="s">
        <v>46</v>
      </c>
      <c r="G5" s="699" t="s">
        <v>13</v>
      </c>
      <c r="H5" s="700"/>
    </row>
    <row r="6" spans="1:8" ht="12" customHeight="1">
      <c r="A6" s="421" t="s">
        <v>49</v>
      </c>
      <c r="B6" s="522"/>
      <c r="C6" s="705" t="s">
        <v>107</v>
      </c>
      <c r="D6" s="705"/>
      <c r="E6" s="700"/>
      <c r="F6" s="407" t="s">
        <v>15</v>
      </c>
      <c r="G6" s="699" t="s">
        <v>15</v>
      </c>
      <c r="H6" s="700"/>
    </row>
    <row r="7" spans="1:8" ht="12" customHeight="1">
      <c r="A7" s="523" t="s">
        <v>36</v>
      </c>
      <c r="B7" s="524"/>
      <c r="C7" s="706" t="s">
        <v>225</v>
      </c>
      <c r="D7" s="706"/>
      <c r="E7" s="703"/>
      <c r="F7" s="409" t="s">
        <v>47</v>
      </c>
      <c r="G7" s="702" t="s">
        <v>19</v>
      </c>
      <c r="H7" s="703"/>
    </row>
    <row r="8" spans="1:8" ht="12" customHeight="1">
      <c r="A8" s="409"/>
      <c r="B8" s="375"/>
      <c r="C8" s="63"/>
      <c r="D8" s="63"/>
      <c r="E8" s="93"/>
      <c r="F8" s="409" t="s">
        <v>20</v>
      </c>
      <c r="G8" s="702" t="s">
        <v>20</v>
      </c>
      <c r="H8" s="703"/>
    </row>
    <row r="9" spans="1:8" ht="19.5" customHeight="1" thickBot="1">
      <c r="A9" s="378" t="s">
        <v>533</v>
      </c>
      <c r="B9" s="52"/>
      <c r="C9" s="379">
        <v>2025</v>
      </c>
      <c r="D9" s="52"/>
      <c r="E9" s="379">
        <v>2026</v>
      </c>
      <c r="F9" s="52" t="s">
        <v>411</v>
      </c>
      <c r="G9" s="379">
        <v>2025</v>
      </c>
      <c r="H9" s="379">
        <v>2026</v>
      </c>
    </row>
    <row r="10" spans="1:8" ht="15.75" thickBot="1">
      <c r="A10" s="701" t="s">
        <v>478</v>
      </c>
      <c r="B10" s="701"/>
      <c r="C10" s="701"/>
      <c r="D10" s="701"/>
      <c r="E10" s="701"/>
      <c r="F10" s="701"/>
      <c r="G10" s="701"/>
      <c r="H10" s="701"/>
    </row>
    <row r="11" spans="1:8" ht="15">
      <c r="A11" s="100" t="s">
        <v>551</v>
      </c>
      <c r="B11" s="478"/>
      <c r="C11" s="114">
        <v>314232.37767000002</v>
      </c>
      <c r="D11" s="114"/>
      <c r="E11" s="114">
        <v>408564.31527999998</v>
      </c>
      <c r="F11" s="525">
        <v>30.019802004319661</v>
      </c>
      <c r="G11" s="526">
        <v>33.243628498516031</v>
      </c>
      <c r="H11" s="526">
        <v>40.96813236050221</v>
      </c>
    </row>
    <row r="12" spans="1:8" ht="15">
      <c r="A12" s="478" t="s">
        <v>554</v>
      </c>
      <c r="B12" s="478"/>
      <c r="C12" s="114">
        <v>301337.36025000003</v>
      </c>
      <c r="D12" s="114"/>
      <c r="E12" s="114">
        <v>282404.13192999997</v>
      </c>
      <c r="F12" s="525">
        <v>-6.2830670263695048</v>
      </c>
      <c r="G12" s="527">
        <v>31.879424173770861</v>
      </c>
      <c r="H12" s="527">
        <v>28.317622032487183</v>
      </c>
    </row>
    <row r="13" spans="1:8" ht="13.5" customHeight="1">
      <c r="A13" s="478" t="s">
        <v>553</v>
      </c>
      <c r="B13" s="478"/>
      <c r="C13" s="114">
        <v>143229.71145999999</v>
      </c>
      <c r="D13" s="114"/>
      <c r="E13" s="114">
        <v>160876.00528000001</v>
      </c>
      <c r="F13" s="525">
        <v>12.320274641430196</v>
      </c>
      <c r="G13" s="527">
        <v>15.152720267184819</v>
      </c>
      <c r="H13" s="527">
        <v>16.131583771389945</v>
      </c>
    </row>
    <row r="14" spans="1:8" ht="14.25" customHeight="1">
      <c r="A14" s="478" t="s">
        <v>552</v>
      </c>
      <c r="B14" s="478"/>
      <c r="C14" s="114">
        <v>183831.62669999999</v>
      </c>
      <c r="D14" s="114"/>
      <c r="E14" s="114">
        <v>118719.329</v>
      </c>
      <c r="F14" s="525">
        <v>-35.419529745150214</v>
      </c>
      <c r="G14" s="527">
        <v>19.44812418633245</v>
      </c>
      <c r="H14" s="527">
        <v>11.904390575297255</v>
      </c>
    </row>
    <row r="15" spans="1:8" ht="14.25" customHeight="1">
      <c r="A15" s="528" t="s">
        <v>575</v>
      </c>
      <c r="B15" s="528"/>
      <c r="C15" s="168">
        <v>2609.8373299999998</v>
      </c>
      <c r="D15" s="168"/>
      <c r="E15" s="168">
        <v>26709.688740000001</v>
      </c>
      <c r="F15" s="529">
        <v>923.42350739538244</v>
      </c>
      <c r="G15" s="530">
        <v>0.27610287419583773</v>
      </c>
      <c r="H15" s="531">
        <v>2.6782712603234073</v>
      </c>
    </row>
    <row r="16" spans="1:8" ht="14.25" customHeight="1">
      <c r="A16" s="532" t="s">
        <v>10</v>
      </c>
      <c r="B16" s="533"/>
      <c r="C16" s="293">
        <v>945240.91341000004</v>
      </c>
      <c r="D16" s="293"/>
      <c r="E16" s="293">
        <v>997273.47022999998</v>
      </c>
      <c r="F16" s="534">
        <v>5.5046873322791345</v>
      </c>
      <c r="G16" s="534">
        <v>100</v>
      </c>
      <c r="H16" s="534">
        <v>100</v>
      </c>
    </row>
    <row r="17" spans="1:8" ht="14.25" customHeight="1">
      <c r="A17" s="503"/>
      <c r="B17" s="535"/>
      <c r="C17" s="320"/>
      <c r="D17" s="320"/>
      <c r="E17" s="320"/>
      <c r="F17" s="321"/>
      <c r="G17" s="321"/>
      <c r="H17" s="321"/>
    </row>
    <row r="18" spans="1:8" s="55" customFormat="1" ht="14.25">
      <c r="A18" s="535"/>
      <c r="B18" s="535"/>
      <c r="C18" s="322"/>
      <c r="D18" s="322"/>
      <c r="E18" s="322"/>
      <c r="F18" s="323"/>
      <c r="G18" s="323"/>
      <c r="H18" s="323"/>
    </row>
    <row r="19" spans="1:8" ht="26.25" customHeight="1" thickBot="1">
      <c r="A19" s="421" t="s">
        <v>49</v>
      </c>
      <c r="B19" s="536" t="s">
        <v>238</v>
      </c>
      <c r="C19" s="537" t="s">
        <v>107</v>
      </c>
      <c r="D19" s="536" t="s">
        <v>238</v>
      </c>
      <c r="E19" s="536" t="s">
        <v>107</v>
      </c>
      <c r="F19" s="538" t="s">
        <v>204</v>
      </c>
      <c r="G19" s="446" t="s">
        <v>200</v>
      </c>
      <c r="H19" s="447"/>
    </row>
    <row r="20" spans="1:8" ht="24.75" customHeight="1">
      <c r="A20" s="523" t="s">
        <v>36</v>
      </c>
      <c r="B20" s="539" t="s">
        <v>202</v>
      </c>
      <c r="C20" s="63" t="s">
        <v>24</v>
      </c>
      <c r="D20" s="539" t="s">
        <v>202</v>
      </c>
      <c r="E20" s="539" t="s">
        <v>24</v>
      </c>
      <c r="F20" s="540" t="s">
        <v>203</v>
      </c>
      <c r="G20" s="702" t="s">
        <v>201</v>
      </c>
      <c r="H20" s="703"/>
    </row>
    <row r="21" spans="1:8" s="55" customFormat="1" ht="20.25" customHeight="1" thickBot="1">
      <c r="A21" s="378" t="s">
        <v>533</v>
      </c>
      <c r="B21" s="52"/>
      <c r="C21" s="379">
        <v>2025</v>
      </c>
      <c r="D21" s="52"/>
      <c r="E21" s="379">
        <v>2026</v>
      </c>
      <c r="F21" s="52" t="s">
        <v>411</v>
      </c>
      <c r="G21" s="379">
        <v>2025</v>
      </c>
      <c r="H21" s="379">
        <v>2026</v>
      </c>
    </row>
    <row r="22" spans="1:8" ht="15.75" thickBot="1">
      <c r="A22" s="701" t="s">
        <v>509</v>
      </c>
      <c r="B22" s="701"/>
      <c r="C22" s="701"/>
      <c r="D22" s="701"/>
      <c r="E22" s="701"/>
      <c r="F22" s="701"/>
      <c r="G22" s="701"/>
      <c r="H22" s="701"/>
    </row>
    <row r="23" spans="1:8" ht="15" customHeight="1">
      <c r="A23" s="478" t="s">
        <v>552</v>
      </c>
      <c r="B23" s="114">
        <v>483</v>
      </c>
      <c r="C23" s="242">
        <v>46427.997880000003</v>
      </c>
      <c r="D23" s="541">
        <v>609</v>
      </c>
      <c r="E23" s="242">
        <v>57082.647729999997</v>
      </c>
      <c r="F23" s="525">
        <v>22.948760094153762</v>
      </c>
      <c r="G23" s="527">
        <v>29.115715407462499</v>
      </c>
      <c r="H23" s="527">
        <v>33.940799815143997</v>
      </c>
    </row>
    <row r="24" spans="1:8" ht="15">
      <c r="A24" s="478" t="s">
        <v>553</v>
      </c>
      <c r="B24" s="542">
        <v>731</v>
      </c>
      <c r="C24" s="242">
        <v>28909.838400000001</v>
      </c>
      <c r="D24" s="542">
        <v>857</v>
      </c>
      <c r="E24" s="242">
        <v>45648.135430000002</v>
      </c>
      <c r="F24" s="527">
        <v>57.898272547936493</v>
      </c>
      <c r="G24" s="527">
        <v>18.129806706412538</v>
      </c>
      <c r="H24" s="527">
        <v>27.141947477498558</v>
      </c>
    </row>
    <row r="25" spans="1:8" ht="16.5" customHeight="1">
      <c r="A25" s="478" t="s">
        <v>554</v>
      </c>
      <c r="B25" s="114">
        <v>82</v>
      </c>
      <c r="C25" s="242">
        <v>57721.519930000002</v>
      </c>
      <c r="D25" s="543">
        <v>56</v>
      </c>
      <c r="E25" s="242">
        <v>42691.886380000004</v>
      </c>
      <c r="F25" s="527">
        <v>-26.038180505687869</v>
      </c>
      <c r="G25" s="527">
        <v>36.198057721804453</v>
      </c>
      <c r="H25" s="527">
        <v>25.384189889161835</v>
      </c>
    </row>
    <row r="26" spans="1:8" ht="16.5" customHeight="1">
      <c r="A26" s="478" t="s">
        <v>551</v>
      </c>
      <c r="B26" s="114">
        <v>132</v>
      </c>
      <c r="C26" s="242">
        <v>26400.912</v>
      </c>
      <c r="D26" s="541">
        <v>115</v>
      </c>
      <c r="E26" s="242">
        <v>20503.620999999999</v>
      </c>
      <c r="F26" s="525">
        <v>-22.337451827421727</v>
      </c>
      <c r="G26" s="527">
        <v>16.556420164320503</v>
      </c>
      <c r="H26" s="527">
        <v>12.191258176008624</v>
      </c>
    </row>
    <row r="27" spans="1:8" ht="14.25" customHeight="1">
      <c r="A27" s="528" t="s">
        <v>575</v>
      </c>
      <c r="B27" s="272" t="s">
        <v>368</v>
      </c>
      <c r="C27" s="272" t="s">
        <v>368</v>
      </c>
      <c r="D27" s="544">
        <v>139</v>
      </c>
      <c r="E27" s="273">
        <v>2256.6869999999999</v>
      </c>
      <c r="F27" s="241" t="s">
        <v>368</v>
      </c>
      <c r="G27" s="530">
        <v>0</v>
      </c>
      <c r="H27" s="531">
        <v>1.3418046421869763</v>
      </c>
    </row>
    <row r="28" spans="1:8" ht="14.25" customHeight="1">
      <c r="A28" s="532" t="s">
        <v>10</v>
      </c>
      <c r="B28" s="294">
        <v>1428</v>
      </c>
      <c r="C28" s="294">
        <v>159460.26821000001</v>
      </c>
      <c r="D28" s="294">
        <v>1776</v>
      </c>
      <c r="E28" s="294">
        <v>168182.97754000002</v>
      </c>
      <c r="F28" s="545">
        <v>5.470145904002055</v>
      </c>
      <c r="G28" s="295">
        <v>100</v>
      </c>
      <c r="H28" s="546">
        <v>100</v>
      </c>
    </row>
    <row r="29" spans="1:8" ht="14.25">
      <c r="A29" s="503"/>
      <c r="B29" s="322"/>
      <c r="C29" s="322"/>
      <c r="D29" s="322"/>
      <c r="E29" s="322"/>
      <c r="F29" s="547"/>
      <c r="G29" s="323"/>
      <c r="H29" s="323"/>
    </row>
    <row r="30" spans="1:8">
      <c r="A30" s="317"/>
      <c r="B30" s="317"/>
      <c r="C30" s="317"/>
      <c r="D30" s="317"/>
      <c r="E30" s="317"/>
      <c r="F30" s="317"/>
      <c r="G30" s="317"/>
      <c r="H30" s="317"/>
    </row>
    <row r="31" spans="1:8" ht="12.75">
      <c r="A31" s="69" t="s">
        <v>512</v>
      </c>
      <c r="B31" s="69"/>
      <c r="C31" s="85"/>
      <c r="D31" s="85"/>
      <c r="E31" s="85"/>
      <c r="F31" s="85"/>
      <c r="G31" s="85"/>
      <c r="H31" s="85"/>
    </row>
    <row r="32" spans="1:8">
      <c r="A32" s="85"/>
      <c r="B32" s="85"/>
      <c r="C32" s="85"/>
      <c r="D32" s="85"/>
      <c r="E32" s="85"/>
      <c r="F32" s="85"/>
      <c r="G32" s="85"/>
      <c r="H32" s="85"/>
    </row>
    <row r="33" spans="1:8" ht="14.25">
      <c r="A33" s="445">
        <v>2025</v>
      </c>
      <c r="B33" s="71"/>
      <c r="E33" s="548"/>
      <c r="F33" s="70"/>
      <c r="G33" s="70"/>
      <c r="H33" s="70"/>
    </row>
    <row r="35" spans="1:8" s="55" customFormat="1" ht="14.25">
      <c r="A35" s="155"/>
    </row>
    <row r="45" spans="1:8">
      <c r="A45" s="143"/>
    </row>
    <row r="48" spans="1:8">
      <c r="A48" s="549">
        <v>2026</v>
      </c>
    </row>
    <row r="50" spans="1:8" ht="12.75">
      <c r="A50" s="69" t="s">
        <v>515</v>
      </c>
      <c r="B50" s="69"/>
    </row>
    <row r="51" spans="1:8" ht="12.75">
      <c r="A51" s="85"/>
      <c r="B51" s="85"/>
      <c r="C51" s="85"/>
      <c r="D51" s="85"/>
      <c r="E51" s="85"/>
      <c r="F51" s="70"/>
      <c r="G51" s="70"/>
      <c r="H51" s="70"/>
    </row>
    <row r="52" spans="1:8" ht="14.25">
      <c r="A52" s="445">
        <v>2026</v>
      </c>
      <c r="B52" s="71"/>
      <c r="E52" s="548"/>
    </row>
    <row r="57" spans="1:8">
      <c r="A57" s="85"/>
      <c r="B57" s="85"/>
    </row>
    <row r="67" spans="1:1">
      <c r="A67" s="549">
        <v>2026</v>
      </c>
    </row>
  </sheetData>
  <sortState xmlns:xlrd2="http://schemas.microsoft.com/office/spreadsheetml/2017/richdata2" ref="A23:H27">
    <sortCondition descending="1" ref="E23:E27"/>
  </sortState>
  <mergeCells count="11">
    <mergeCell ref="G5:H5"/>
    <mergeCell ref="A2:H2"/>
    <mergeCell ref="A3:H3"/>
    <mergeCell ref="A22:H22"/>
    <mergeCell ref="C6:E6"/>
    <mergeCell ref="A10:H10"/>
    <mergeCell ref="G6:H6"/>
    <mergeCell ref="G8:H8"/>
    <mergeCell ref="C7:E7"/>
    <mergeCell ref="G7:H7"/>
    <mergeCell ref="G20:H20"/>
  </mergeCells>
  <phoneticPr fontId="7" type="noConversion"/>
  <printOptions horizontalCentered="1"/>
  <pageMargins left="0.69444444444444442" right="0.69444444444444442" top="0.75" bottom="0.75" header="0.30555555555555558" footer="0.30555555555555558"/>
  <pageSetup paperSize="9" scale="71"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1">
    <pageSetUpPr fitToPage="1"/>
  </sheetPr>
  <dimension ref="A2:F47"/>
  <sheetViews>
    <sheetView topLeftCell="A9" zoomScaleNormal="100" workbookViewId="0">
      <selection activeCell="N21" sqref="N21"/>
    </sheetView>
  </sheetViews>
  <sheetFormatPr defaultRowHeight="12.75"/>
  <cols>
    <col min="1" max="1" width="43" style="195" customWidth="1"/>
    <col min="2" max="3" width="11.5703125" style="195" customWidth="1"/>
    <col min="4" max="4" width="12.7109375" style="195" customWidth="1"/>
    <col min="5" max="5" width="9.140625" style="195"/>
    <col min="6" max="6" width="13.5703125" style="195" customWidth="1"/>
    <col min="7" max="16384" width="9.140625" style="195"/>
  </cols>
  <sheetData>
    <row r="2" spans="1:6" ht="15.75">
      <c r="A2" s="719" t="s">
        <v>321</v>
      </c>
      <c r="B2" s="719"/>
      <c r="C2" s="719"/>
      <c r="D2" s="719"/>
      <c r="E2" s="719"/>
      <c r="F2" s="719"/>
    </row>
    <row r="3" spans="1:6" ht="15.75">
      <c r="A3" s="697" t="s">
        <v>322</v>
      </c>
      <c r="B3" s="697"/>
      <c r="C3" s="697"/>
      <c r="D3" s="697"/>
      <c r="E3" s="697"/>
      <c r="F3" s="697"/>
    </row>
    <row r="4" spans="1:6">
      <c r="A4" s="368"/>
      <c r="B4" s="50"/>
      <c r="C4" s="50"/>
      <c r="D4" s="50"/>
      <c r="E4" s="50"/>
      <c r="F4" s="50"/>
    </row>
    <row r="5" spans="1:6">
      <c r="A5" s="407"/>
      <c r="B5" s="63"/>
      <c r="C5" s="93"/>
      <c r="D5" s="407" t="s">
        <v>46</v>
      </c>
      <c r="E5" s="699" t="s">
        <v>13</v>
      </c>
      <c r="F5" s="700"/>
    </row>
    <row r="6" spans="1:6" ht="14.25">
      <c r="A6" s="421" t="s">
        <v>49</v>
      </c>
      <c r="B6" s="705" t="s">
        <v>107</v>
      </c>
      <c r="C6" s="700"/>
      <c r="D6" s="407" t="s">
        <v>15</v>
      </c>
      <c r="E6" s="699" t="s">
        <v>15</v>
      </c>
      <c r="F6" s="700"/>
    </row>
    <row r="7" spans="1:6" ht="15">
      <c r="A7" s="523" t="s">
        <v>36</v>
      </c>
      <c r="B7" s="706" t="s">
        <v>225</v>
      </c>
      <c r="C7" s="703"/>
      <c r="D7" s="409" t="s">
        <v>47</v>
      </c>
      <c r="E7" s="702" t="s">
        <v>19</v>
      </c>
      <c r="F7" s="703"/>
    </row>
    <row r="8" spans="1:6">
      <c r="A8" s="409"/>
      <c r="B8" s="63"/>
      <c r="C8" s="93"/>
      <c r="D8" s="409" t="s">
        <v>20</v>
      </c>
      <c r="E8" s="702" t="s">
        <v>20</v>
      </c>
      <c r="F8" s="703"/>
    </row>
    <row r="9" spans="1:6" ht="13.5" thickBot="1">
      <c r="A9" s="378" t="s">
        <v>533</v>
      </c>
      <c r="B9" s="379">
        <v>2025</v>
      </c>
      <c r="C9" s="379">
        <v>2026</v>
      </c>
      <c r="D9" s="52" t="s">
        <v>411</v>
      </c>
      <c r="E9" s="379">
        <v>2025</v>
      </c>
      <c r="F9" s="379">
        <v>2026</v>
      </c>
    </row>
    <row r="10" spans="1:6" ht="15.75" thickBot="1">
      <c r="A10" s="701" t="s">
        <v>510</v>
      </c>
      <c r="B10" s="701"/>
      <c r="C10" s="701"/>
      <c r="D10" s="701"/>
      <c r="E10" s="701"/>
      <c r="F10" s="701"/>
    </row>
    <row r="11" spans="1:6">
      <c r="A11" s="100" t="s">
        <v>551</v>
      </c>
      <c r="B11" s="95">
        <v>303056.00670000003</v>
      </c>
      <c r="C11" s="95">
        <v>394137.06368000002</v>
      </c>
      <c r="D11" s="479">
        <v>30.054199542780413</v>
      </c>
      <c r="E11" s="481">
        <v>40.59385229893946</v>
      </c>
      <c r="F11" s="481">
        <v>47.934581314697553</v>
      </c>
    </row>
    <row r="12" spans="1:6">
      <c r="A12" s="478" t="s">
        <v>554</v>
      </c>
      <c r="B12" s="95">
        <v>259892.37333999999</v>
      </c>
      <c r="C12" s="95">
        <v>247107.88623999999</v>
      </c>
      <c r="D12" s="479">
        <v>-4.9191466974195848</v>
      </c>
      <c r="E12" s="479">
        <v>34.812154795626398</v>
      </c>
      <c r="F12" s="479">
        <v>30.053030171481872</v>
      </c>
    </row>
    <row r="13" spans="1:6">
      <c r="A13" s="478" t="s">
        <v>553</v>
      </c>
      <c r="B13" s="95">
        <v>73639.150859999994</v>
      </c>
      <c r="C13" s="95">
        <v>85885.417180000004</v>
      </c>
      <c r="D13" s="479">
        <v>16.630102570414152</v>
      </c>
      <c r="E13" s="479">
        <v>9.8638428123594757</v>
      </c>
      <c r="F13" s="479">
        <v>10.445304166836564</v>
      </c>
    </row>
    <row r="14" spans="1:6">
      <c r="A14" s="478" t="s">
        <v>552</v>
      </c>
      <c r="B14" s="95">
        <v>109349.08530000001</v>
      </c>
      <c r="C14" s="95">
        <v>84593.940350000004</v>
      </c>
      <c r="D14" s="479">
        <v>-22.6386392552659</v>
      </c>
      <c r="E14" s="479">
        <v>14.647129637943362</v>
      </c>
      <c r="F14" s="479">
        <v>10.288235961817549</v>
      </c>
    </row>
    <row r="15" spans="1:6" ht="14.25" customHeight="1">
      <c r="A15" s="528" t="s">
        <v>575</v>
      </c>
      <c r="B15" s="91">
        <v>619.79453000000001</v>
      </c>
      <c r="C15" s="91">
        <v>10515.196620000001</v>
      </c>
      <c r="D15" s="99" t="s">
        <v>568</v>
      </c>
      <c r="E15" s="550">
        <v>8.3020455131307583E-2</v>
      </c>
      <c r="F15" s="550">
        <v>1.278848385166472</v>
      </c>
    </row>
    <row r="16" spans="1:6">
      <c r="A16" s="551" t="s">
        <v>10</v>
      </c>
      <c r="B16" s="296">
        <v>746556.41073</v>
      </c>
      <c r="C16" s="296">
        <v>822239.50406999991</v>
      </c>
      <c r="D16" s="552">
        <v>10.137625536695239</v>
      </c>
      <c r="E16" s="552">
        <v>100</v>
      </c>
      <c r="F16" s="552">
        <v>100</v>
      </c>
    </row>
    <row r="17" spans="1:6">
      <c r="A17" s="553"/>
      <c r="B17" s="553"/>
      <c r="C17" s="553"/>
      <c r="D17" s="553"/>
      <c r="E17" s="553"/>
      <c r="F17" s="553"/>
    </row>
    <row r="18" spans="1:6" ht="14.25">
      <c r="A18" s="421"/>
      <c r="B18" s="63"/>
      <c r="C18" s="93"/>
      <c r="D18" s="421" t="s">
        <v>46</v>
      </c>
      <c r="E18" s="421" t="s">
        <v>13</v>
      </c>
      <c r="F18" s="421"/>
    </row>
    <row r="19" spans="1:6" ht="14.25">
      <c r="A19" s="421" t="s">
        <v>49</v>
      </c>
      <c r="B19" s="705" t="s">
        <v>107</v>
      </c>
      <c r="C19" s="700"/>
      <c r="D19" s="407" t="s">
        <v>15</v>
      </c>
      <c r="E19" s="699" t="s">
        <v>15</v>
      </c>
      <c r="F19" s="700"/>
    </row>
    <row r="20" spans="1:6" ht="15">
      <c r="A20" s="523" t="s">
        <v>36</v>
      </c>
      <c r="B20" s="706" t="s">
        <v>225</v>
      </c>
      <c r="C20" s="703"/>
      <c r="D20" s="409" t="s">
        <v>47</v>
      </c>
      <c r="E20" s="702" t="s">
        <v>19</v>
      </c>
      <c r="F20" s="703"/>
    </row>
    <row r="21" spans="1:6">
      <c r="A21" s="409"/>
      <c r="B21" s="63"/>
      <c r="C21" s="93"/>
      <c r="D21" s="409" t="s">
        <v>20</v>
      </c>
      <c r="E21" s="702" t="s">
        <v>20</v>
      </c>
      <c r="F21" s="703"/>
    </row>
    <row r="22" spans="1:6" ht="13.5" thickBot="1">
      <c r="A22" s="378" t="s">
        <v>533</v>
      </c>
      <c r="B22" s="379">
        <v>2025</v>
      </c>
      <c r="C22" s="379">
        <v>2026</v>
      </c>
      <c r="D22" s="52" t="s">
        <v>411</v>
      </c>
      <c r="E22" s="379">
        <v>2025</v>
      </c>
      <c r="F22" s="379">
        <v>2026</v>
      </c>
    </row>
    <row r="23" spans="1:6" ht="15" thickBot="1">
      <c r="A23" s="701" t="s">
        <v>573</v>
      </c>
      <c r="B23" s="701"/>
      <c r="C23" s="701"/>
      <c r="D23" s="701"/>
      <c r="E23" s="701"/>
      <c r="F23" s="701"/>
    </row>
    <row r="24" spans="1:6">
      <c r="A24" s="554" t="s">
        <v>552</v>
      </c>
      <c r="B24" s="95">
        <v>25805.99179</v>
      </c>
      <c r="C24" s="95">
        <v>40487.742449999998</v>
      </c>
      <c r="D24" s="479">
        <v>56.892797531189167</v>
      </c>
      <c r="E24" s="481">
        <v>36.013843009455073</v>
      </c>
      <c r="F24" s="481">
        <v>46.909649462430011</v>
      </c>
    </row>
    <row r="25" spans="1:6">
      <c r="A25" s="478" t="s">
        <v>554</v>
      </c>
      <c r="B25" s="95">
        <v>21305.34535</v>
      </c>
      <c r="C25" s="95">
        <v>18602.228309999999</v>
      </c>
      <c r="D25" s="479">
        <v>-12.687506330424259</v>
      </c>
      <c r="E25" s="481">
        <v>29.732915089682884</v>
      </c>
      <c r="F25" s="481">
        <v>21.552794906256665</v>
      </c>
    </row>
    <row r="26" spans="1:6">
      <c r="A26" s="478" t="s">
        <v>551</v>
      </c>
      <c r="B26" s="95">
        <v>24080.786</v>
      </c>
      <c r="C26" s="95">
        <v>18007.905999999999</v>
      </c>
      <c r="D26" s="479">
        <v>-25.218778157822598</v>
      </c>
      <c r="E26" s="479">
        <v>33.606212603863014</v>
      </c>
      <c r="F26" s="479">
        <v>20.864204988845707</v>
      </c>
    </row>
    <row r="27" spans="1:6">
      <c r="A27" s="528" t="s">
        <v>553</v>
      </c>
      <c r="B27" s="91">
        <v>463.63373999999999</v>
      </c>
      <c r="C27" s="91">
        <v>9212.1743999999999</v>
      </c>
      <c r="D27" s="99" t="s">
        <v>568</v>
      </c>
      <c r="E27" s="555">
        <v>0.64702929699903267</v>
      </c>
      <c r="F27" s="555">
        <v>10.673350642467632</v>
      </c>
    </row>
    <row r="28" spans="1:6">
      <c r="A28" s="551" t="s">
        <v>10</v>
      </c>
      <c r="B28" s="296">
        <v>71655.756880000001</v>
      </c>
      <c r="C28" s="296">
        <v>86310.051159999988</v>
      </c>
      <c r="D28" s="552">
        <v>20.450965725672464</v>
      </c>
      <c r="E28" s="552">
        <v>100</v>
      </c>
      <c r="F28" s="552">
        <v>100</v>
      </c>
    </row>
    <row r="29" spans="1:6">
      <c r="A29" s="556"/>
      <c r="B29" s="324"/>
      <c r="C29" s="324"/>
      <c r="D29" s="325"/>
      <c r="E29" s="325"/>
      <c r="F29" s="325"/>
    </row>
    <row r="30" spans="1:6" ht="9.75" customHeight="1">
      <c r="A30" s="553"/>
      <c r="B30" s="553"/>
      <c r="C30" s="553"/>
      <c r="D30" s="553"/>
      <c r="E30" s="553"/>
      <c r="F30" s="553"/>
    </row>
    <row r="31" spans="1:6" ht="15">
      <c r="A31" s="548" t="s">
        <v>511</v>
      </c>
    </row>
    <row r="33" spans="1:6" ht="14.25">
      <c r="A33" s="557">
        <v>2025</v>
      </c>
      <c r="B33" s="558"/>
      <c r="C33" s="558"/>
      <c r="D33" s="559"/>
      <c r="E33" s="560"/>
      <c r="F33" s="560"/>
    </row>
    <row r="46" spans="1:6" ht="15">
      <c r="A46" s="548" t="s">
        <v>516</v>
      </c>
    </row>
    <row r="47" spans="1:6" ht="14.25">
      <c r="A47" s="557">
        <v>2026</v>
      </c>
      <c r="B47" s="558"/>
      <c r="C47" s="558"/>
      <c r="D47" s="559"/>
    </row>
  </sheetData>
  <sortState xmlns:xlrd2="http://schemas.microsoft.com/office/spreadsheetml/2017/richdata2" ref="A24:F27">
    <sortCondition descending="1" ref="C24:C27"/>
  </sortState>
  <mergeCells count="15">
    <mergeCell ref="E21:F21"/>
    <mergeCell ref="A23:F23"/>
    <mergeCell ref="E8:F8"/>
    <mergeCell ref="A10:F10"/>
    <mergeCell ref="B19:C19"/>
    <mergeCell ref="E19:F19"/>
    <mergeCell ref="B20:C20"/>
    <mergeCell ref="E20:F20"/>
    <mergeCell ref="B7:C7"/>
    <mergeCell ref="E7:F7"/>
    <mergeCell ref="A2:F2"/>
    <mergeCell ref="A3:F3"/>
    <mergeCell ref="E5:F5"/>
    <mergeCell ref="B6:C6"/>
    <mergeCell ref="E6:F6"/>
  </mergeCells>
  <printOptions horizontalCentered="1"/>
  <pageMargins left="0.69444444444444442" right="0.69444444444444442" top="0.75" bottom="0.75" header="0.30555555555555558" footer="0.30555555555555558"/>
  <pageSetup paperSize="9" scale="88" fitToHeight="0" orientation="portrait" r:id="rId1"/>
  <headerFooter>
    <oddHeader xml:space="preserve">&amp;L&amp;"Times New Roman,Regular"BULETINI STATISTIKOR 
&amp;"Times New Roman,Italic"Statistics </oddHeader>
    <oddFooter>&amp;L&amp;"Times New Roman,Regular"AMF - Drejtoria e Statistikës
FSA -  Statistics Directorate&amp;CFaqe &amp;P nga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AH39"/>
  <sheetViews>
    <sheetView topLeftCell="A21" zoomScaleNormal="100" workbookViewId="0">
      <selection activeCell="N21" sqref="N21"/>
    </sheetView>
  </sheetViews>
  <sheetFormatPr defaultRowHeight="12"/>
  <cols>
    <col min="1" max="1" width="35" style="50" customWidth="1"/>
    <col min="2" max="3" width="13.5703125" style="50" customWidth="1"/>
    <col min="4" max="4" width="14.5703125" style="50" customWidth="1"/>
    <col min="5" max="5" width="12.140625" style="50" customWidth="1"/>
    <col min="6" max="6" width="10" style="50" customWidth="1"/>
    <col min="7" max="10" width="9.140625" style="55"/>
    <col min="11" max="12" width="12" style="55" bestFit="1" customWidth="1"/>
    <col min="13" max="13" width="11.28515625" style="55" bestFit="1" customWidth="1"/>
    <col min="14" max="15" width="9.42578125" style="55" bestFit="1" customWidth="1"/>
    <col min="16" max="16" width="9.28515625" style="55" bestFit="1" customWidth="1"/>
    <col min="17" max="34" width="9.140625" style="55"/>
    <col min="35" max="16384" width="9.140625" style="50"/>
  </cols>
  <sheetData>
    <row r="1" spans="1:6" s="55" customFormat="1"/>
    <row r="2" spans="1:6" s="162" customFormat="1" ht="14.25" customHeight="1">
      <c r="A2" s="696" t="s">
        <v>166</v>
      </c>
      <c r="B2" s="696"/>
      <c r="C2" s="696"/>
      <c r="D2" s="696"/>
      <c r="E2" s="696"/>
      <c r="F2" s="696"/>
    </row>
    <row r="3" spans="1:6" s="162" customFormat="1" ht="15.75" customHeight="1">
      <c r="A3" s="697" t="s">
        <v>187</v>
      </c>
      <c r="B3" s="697"/>
      <c r="C3" s="697"/>
      <c r="D3" s="697"/>
      <c r="E3" s="697"/>
      <c r="F3" s="697"/>
    </row>
    <row r="4" spans="1:6">
      <c r="A4" s="368"/>
    </row>
    <row r="5" spans="1:6" ht="12" customHeight="1">
      <c r="A5" s="407"/>
      <c r="B5" s="63"/>
      <c r="C5" s="93"/>
      <c r="D5" s="407" t="s">
        <v>46</v>
      </c>
      <c r="E5" s="699" t="s">
        <v>13</v>
      </c>
      <c r="F5" s="700"/>
    </row>
    <row r="6" spans="1:6" ht="12" customHeight="1">
      <c r="A6" s="421" t="s">
        <v>49</v>
      </c>
      <c r="B6" s="712" t="s">
        <v>107</v>
      </c>
      <c r="C6" s="713"/>
      <c r="D6" s="407" t="s">
        <v>15</v>
      </c>
      <c r="E6" s="699" t="s">
        <v>15</v>
      </c>
      <c r="F6" s="700"/>
    </row>
    <row r="7" spans="1:6" ht="12" customHeight="1">
      <c r="A7" s="523" t="s">
        <v>36</v>
      </c>
      <c r="B7" s="715" t="s">
        <v>231</v>
      </c>
      <c r="C7" s="716"/>
      <c r="D7" s="409" t="s">
        <v>47</v>
      </c>
      <c r="E7" s="702" t="s">
        <v>19</v>
      </c>
      <c r="F7" s="703"/>
    </row>
    <row r="8" spans="1:6" ht="12" customHeight="1">
      <c r="A8" s="409"/>
      <c r="B8" s="63"/>
      <c r="C8" s="93"/>
      <c r="D8" s="409" t="s">
        <v>20</v>
      </c>
      <c r="E8" s="702" t="s">
        <v>20</v>
      </c>
      <c r="F8" s="703"/>
    </row>
    <row r="9" spans="1:6" ht="18.75" customHeight="1" thickBot="1">
      <c r="A9" s="378" t="s">
        <v>533</v>
      </c>
      <c r="B9" s="379">
        <v>2025</v>
      </c>
      <c r="C9" s="379">
        <v>2026</v>
      </c>
      <c r="D9" s="52" t="s">
        <v>411</v>
      </c>
      <c r="E9" s="379">
        <v>2025</v>
      </c>
      <c r="F9" s="379">
        <v>2026</v>
      </c>
    </row>
    <row r="10" spans="1:6" ht="15.75" thickBot="1">
      <c r="A10" s="701" t="s">
        <v>478</v>
      </c>
      <c r="B10" s="701"/>
      <c r="C10" s="701"/>
      <c r="D10" s="701"/>
      <c r="E10" s="701"/>
      <c r="F10" s="701"/>
    </row>
    <row r="11" spans="1:6" s="55" customFormat="1" ht="15" customHeight="1">
      <c r="A11" s="115" t="s">
        <v>561</v>
      </c>
      <c r="B11" s="98">
        <v>2414497.0873200004</v>
      </c>
      <c r="C11" s="98">
        <v>2518689.43493</v>
      </c>
      <c r="D11" s="480">
        <v>4.3152815614140527</v>
      </c>
      <c r="E11" s="480">
        <v>26.458286008902544</v>
      </c>
      <c r="F11" s="480">
        <v>26.313906184710095</v>
      </c>
    </row>
    <row r="12" spans="1:6" s="55" customFormat="1" ht="15" customHeight="1">
      <c r="A12" s="115" t="s">
        <v>555</v>
      </c>
      <c r="B12" s="98">
        <v>1792474.96713</v>
      </c>
      <c r="C12" s="98">
        <v>1903591.51352</v>
      </c>
      <c r="D12" s="480">
        <v>6.1990570818354573</v>
      </c>
      <c r="E12" s="490">
        <v>19.642109155229743</v>
      </c>
      <c r="F12" s="490">
        <v>19.88769548404753</v>
      </c>
    </row>
    <row r="13" spans="1:6" s="55" customFormat="1" ht="15" customHeight="1">
      <c r="A13" s="115" t="s">
        <v>558</v>
      </c>
      <c r="B13" s="98">
        <v>1198341.2065100002</v>
      </c>
      <c r="C13" s="98">
        <v>1253203.6946099999</v>
      </c>
      <c r="D13" s="480">
        <v>4.5782025855372943</v>
      </c>
      <c r="E13" s="480">
        <v>13.131535566807182</v>
      </c>
      <c r="F13" s="480">
        <v>13.092795004008151</v>
      </c>
    </row>
    <row r="14" spans="1:6" s="55" customFormat="1" ht="15" customHeight="1">
      <c r="A14" s="115" t="s">
        <v>562</v>
      </c>
      <c r="B14" s="98">
        <v>1184391.7110700002</v>
      </c>
      <c r="C14" s="98">
        <v>1226374.08828</v>
      </c>
      <c r="D14" s="480">
        <v>3.5446361889912348</v>
      </c>
      <c r="E14" s="480">
        <v>12.978675684734986</v>
      </c>
      <c r="F14" s="480">
        <v>12.812493775063686</v>
      </c>
    </row>
    <row r="15" spans="1:6" s="55" customFormat="1" ht="15" customHeight="1">
      <c r="A15" s="115" t="s">
        <v>560</v>
      </c>
      <c r="B15" s="98">
        <v>830666.35037</v>
      </c>
      <c r="C15" s="98">
        <v>860805.47756000003</v>
      </c>
      <c r="D15" s="480">
        <v>3.6283072230595792</v>
      </c>
      <c r="E15" s="480">
        <v>9.1025199373735663</v>
      </c>
      <c r="F15" s="480">
        <v>8.9932304736204749</v>
      </c>
    </row>
    <row r="16" spans="1:6" s="55" customFormat="1" ht="15" customHeight="1">
      <c r="A16" s="115" t="s">
        <v>559</v>
      </c>
      <c r="B16" s="98">
        <v>619338.65934999997</v>
      </c>
      <c r="C16" s="98">
        <v>636933.37445</v>
      </c>
      <c r="D16" s="480">
        <v>2.8408875878127571</v>
      </c>
      <c r="E16" s="480">
        <v>6.7867712375835207</v>
      </c>
      <c r="F16" s="480">
        <v>6.6543357147380622</v>
      </c>
    </row>
    <row r="17" spans="1:6" s="55" customFormat="1" ht="15" customHeight="1">
      <c r="A17" s="115" t="s">
        <v>557</v>
      </c>
      <c r="B17" s="98">
        <v>534151.73230999999</v>
      </c>
      <c r="C17" s="98">
        <v>588506.28650000005</v>
      </c>
      <c r="D17" s="480">
        <v>10.175864066739537</v>
      </c>
      <c r="E17" s="480">
        <v>5.8532848848020489</v>
      </c>
      <c r="F17" s="480">
        <v>6.1483956685209629</v>
      </c>
    </row>
    <row r="18" spans="1:6" s="55" customFormat="1" ht="15" customHeight="1">
      <c r="A18" s="166" t="s">
        <v>556</v>
      </c>
      <c r="B18" s="225">
        <v>551812.89126999991</v>
      </c>
      <c r="C18" s="225">
        <v>583600.98176</v>
      </c>
      <c r="D18" s="561">
        <v>5.760664709524943</v>
      </c>
      <c r="E18" s="561">
        <v>6.0468175245663964</v>
      </c>
      <c r="F18" s="561">
        <v>6.0971476952910431</v>
      </c>
    </row>
    <row r="19" spans="1:6" s="55" customFormat="1" ht="15" customHeight="1">
      <c r="A19" s="562" t="s">
        <v>10</v>
      </c>
      <c r="B19" s="297">
        <v>9125674.6053300016</v>
      </c>
      <c r="C19" s="297">
        <v>9571704.8516099993</v>
      </c>
      <c r="D19" s="563">
        <v>4.8876413588041734</v>
      </c>
      <c r="E19" s="563">
        <v>99.999999999999986</v>
      </c>
      <c r="F19" s="563">
        <v>100</v>
      </c>
    </row>
    <row r="20" spans="1:6" s="55" customFormat="1" ht="15" customHeight="1">
      <c r="A20" s="418"/>
      <c r="B20" s="320"/>
      <c r="C20" s="320"/>
      <c r="D20" s="321"/>
      <c r="E20" s="321"/>
      <c r="F20" s="321"/>
    </row>
    <row r="21" spans="1:6" ht="14.25">
      <c r="A21" s="418"/>
      <c r="B21" s="322"/>
      <c r="C21" s="322"/>
      <c r="D21" s="326"/>
      <c r="E21" s="323"/>
      <c r="F21" s="323"/>
    </row>
    <row r="22" spans="1:6" ht="12.75">
      <c r="A22" s="69" t="s">
        <v>484</v>
      </c>
      <c r="B22" s="57"/>
      <c r="C22" s="57"/>
      <c r="D22" s="57"/>
      <c r="E22" s="57"/>
      <c r="F22" s="57"/>
    </row>
    <row r="23" spans="1:6" ht="14.25">
      <c r="A23" s="722">
        <v>2025</v>
      </c>
      <c r="B23" s="723"/>
      <c r="C23" s="723"/>
      <c r="D23" s="723"/>
      <c r="E23" s="723"/>
      <c r="F23" s="723"/>
    </row>
    <row r="24" spans="1:6" ht="15">
      <c r="A24" s="565"/>
      <c r="B24" s="103"/>
      <c r="C24" s="103"/>
      <c r="D24" s="116"/>
      <c r="E24" s="104"/>
      <c r="F24" s="104"/>
    </row>
    <row r="25" spans="1:6" ht="15">
      <c r="A25" s="143"/>
      <c r="B25" s="103"/>
      <c r="C25" s="103"/>
      <c r="D25" s="116"/>
      <c r="E25" s="104"/>
      <c r="F25" s="104"/>
    </row>
    <row r="26" spans="1:6" ht="15">
      <c r="A26" s="528"/>
      <c r="B26" s="103"/>
      <c r="C26" s="103"/>
      <c r="D26" s="116"/>
      <c r="E26" s="104"/>
      <c r="F26" s="104"/>
    </row>
    <row r="27" spans="1:6" ht="15">
      <c r="A27" s="565"/>
      <c r="B27" s="103"/>
      <c r="C27" s="103"/>
      <c r="D27" s="116"/>
      <c r="E27" s="104"/>
      <c r="F27" s="104"/>
    </row>
    <row r="28" spans="1:6" ht="15">
      <c r="A28" s="565"/>
      <c r="B28" s="103"/>
      <c r="C28" s="103"/>
      <c r="D28" s="116"/>
      <c r="E28" s="104"/>
      <c r="F28" s="104"/>
    </row>
    <row r="29" spans="1:6" ht="15">
      <c r="A29" s="565"/>
      <c r="B29" s="103"/>
      <c r="C29" s="103"/>
      <c r="D29" s="116"/>
      <c r="E29" s="104"/>
      <c r="F29" s="104"/>
    </row>
    <row r="30" spans="1:6" s="55" customFormat="1" ht="15">
      <c r="A30" s="155"/>
      <c r="B30" s="156"/>
      <c r="C30" s="156"/>
      <c r="D30" s="157"/>
      <c r="E30" s="158"/>
      <c r="F30" s="158"/>
    </row>
    <row r="31" spans="1:6" ht="15">
      <c r="A31" s="528"/>
      <c r="B31" s="103"/>
      <c r="C31" s="103"/>
      <c r="D31" s="116"/>
      <c r="E31" s="104"/>
      <c r="F31" s="104"/>
    </row>
    <row r="32" spans="1:6" ht="14.25">
      <c r="A32" s="59"/>
      <c r="B32" s="113"/>
      <c r="C32" s="113"/>
      <c r="D32" s="83"/>
      <c r="E32" s="84"/>
      <c r="F32" s="84"/>
    </row>
    <row r="38" spans="1:1" ht="14.25">
      <c r="A38" s="445">
        <v>2026</v>
      </c>
    </row>
    <row r="39" spans="1:1">
      <c r="A39" s="143"/>
    </row>
  </sheetData>
  <sortState xmlns:xlrd2="http://schemas.microsoft.com/office/spreadsheetml/2017/richdata2" ref="A11:F18">
    <sortCondition descending="1" ref="C11:C18"/>
  </sortState>
  <mergeCells count="10">
    <mergeCell ref="A2:F2"/>
    <mergeCell ref="A3:F3"/>
    <mergeCell ref="A10:F10"/>
    <mergeCell ref="A23:F23"/>
    <mergeCell ref="E8:F8"/>
    <mergeCell ref="B6:C6"/>
    <mergeCell ref="E5:F5"/>
    <mergeCell ref="E6:F6"/>
    <mergeCell ref="B7:C7"/>
    <mergeCell ref="E7:F7"/>
  </mergeCells>
  <phoneticPr fontId="7" type="noConversion"/>
  <printOptions horizontalCentered="1"/>
  <pageMargins left="0.69444444444444442" right="0.69444444444444442" top="0.75" bottom="0.75" header="0.30555555555555558" footer="0.30555555555555558"/>
  <pageSetup paperSize="9" scale="90"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2:BF57"/>
  <sheetViews>
    <sheetView topLeftCell="A27" zoomScaleNormal="100" workbookViewId="0">
      <selection activeCell="N21" sqref="N21"/>
    </sheetView>
  </sheetViews>
  <sheetFormatPr defaultRowHeight="12.75"/>
  <cols>
    <col min="1" max="1" width="34.5703125" style="87" customWidth="1"/>
    <col min="2" max="2" width="10" style="87" customWidth="1"/>
    <col min="3" max="3" width="15.5703125" style="87" customWidth="1"/>
    <col min="4" max="4" width="10.5703125" style="87" customWidth="1"/>
    <col min="5" max="5" width="15.85546875" style="87" customWidth="1"/>
    <col min="6" max="6" width="11.5703125" style="87" customWidth="1"/>
    <col min="7" max="7" width="8.7109375" style="87" customWidth="1"/>
    <col min="8" max="8" width="8.28515625" style="87" customWidth="1"/>
    <col min="9" max="11" width="9.140625" style="89"/>
    <col min="12" max="12" width="10.28515625" style="89" bestFit="1" customWidth="1"/>
    <col min="13" max="13" width="12.85546875" style="89" bestFit="1" customWidth="1"/>
    <col min="14" max="14" width="10.28515625" style="89" bestFit="1" customWidth="1"/>
    <col min="15" max="15" width="13" style="89" bestFit="1" customWidth="1"/>
    <col min="16" max="16" width="10.42578125" style="89" bestFit="1" customWidth="1"/>
    <col min="17" max="17" width="13" style="89" bestFit="1" customWidth="1"/>
    <col min="18" max="18" width="9.42578125" style="89" bestFit="1" customWidth="1"/>
    <col min="19" max="20" width="9.28515625" style="89" bestFit="1" customWidth="1"/>
    <col min="21" max="58" width="9.140625" style="89"/>
    <col min="59" max="16384" width="9.140625" style="87"/>
  </cols>
  <sheetData>
    <row r="2" spans="1:8" ht="15.75" customHeight="1">
      <c r="A2" s="696" t="s">
        <v>198</v>
      </c>
      <c r="B2" s="696"/>
      <c r="C2" s="696"/>
      <c r="D2" s="696"/>
      <c r="E2" s="696"/>
      <c r="F2" s="696"/>
      <c r="G2" s="696"/>
      <c r="H2" s="696"/>
    </row>
    <row r="3" spans="1:8" ht="15.75">
      <c r="A3" s="697" t="s">
        <v>199</v>
      </c>
      <c r="B3" s="697"/>
      <c r="C3" s="697"/>
      <c r="D3" s="697"/>
      <c r="E3" s="697"/>
      <c r="F3" s="697"/>
      <c r="G3" s="697"/>
      <c r="H3" s="697"/>
    </row>
    <row r="6" spans="1:8" ht="14.25" customHeight="1">
      <c r="A6" s="407"/>
      <c r="B6" s="407"/>
      <c r="C6" s="63"/>
      <c r="D6" s="566"/>
      <c r="E6" s="93"/>
      <c r="F6" s="538" t="s">
        <v>205</v>
      </c>
      <c r="G6" s="699" t="s">
        <v>13</v>
      </c>
      <c r="H6" s="700"/>
    </row>
    <row r="7" spans="1:8">
      <c r="A7" s="567" t="s">
        <v>49</v>
      </c>
      <c r="B7" s="407" t="s">
        <v>196</v>
      </c>
      <c r="C7" s="446" t="s">
        <v>107</v>
      </c>
      <c r="D7" s="407" t="s">
        <v>196</v>
      </c>
      <c r="E7" s="446" t="s">
        <v>107</v>
      </c>
      <c r="F7" s="407" t="s">
        <v>206</v>
      </c>
      <c r="G7" s="699" t="s">
        <v>16</v>
      </c>
      <c r="H7" s="700"/>
    </row>
    <row r="8" spans="1:8" ht="15" customHeight="1">
      <c r="A8" s="568" t="s">
        <v>36</v>
      </c>
      <c r="B8" s="409" t="s">
        <v>197</v>
      </c>
      <c r="C8" s="370" t="s">
        <v>231</v>
      </c>
      <c r="D8" s="409" t="s">
        <v>197</v>
      </c>
      <c r="E8" s="370" t="s">
        <v>231</v>
      </c>
      <c r="F8" s="409" t="s">
        <v>207</v>
      </c>
      <c r="G8" s="702" t="s">
        <v>19</v>
      </c>
      <c r="H8" s="703"/>
    </row>
    <row r="9" spans="1:8">
      <c r="A9" s="409"/>
      <c r="B9" s="475"/>
      <c r="C9" s="63"/>
      <c r="D9" s="566"/>
      <c r="E9" s="93"/>
      <c r="F9" s="409" t="s">
        <v>20</v>
      </c>
      <c r="G9" s="702" t="s">
        <v>20</v>
      </c>
      <c r="H9" s="703"/>
    </row>
    <row r="10" spans="1:8" ht="21" customHeight="1" thickBot="1">
      <c r="A10" s="378" t="s">
        <v>533</v>
      </c>
      <c r="B10" s="52"/>
      <c r="C10" s="379">
        <v>2025</v>
      </c>
      <c r="D10" s="52"/>
      <c r="E10" s="379">
        <v>2026</v>
      </c>
      <c r="F10" s="52" t="s">
        <v>411</v>
      </c>
      <c r="G10" s="379">
        <v>2025</v>
      </c>
      <c r="H10" s="379">
        <v>2026</v>
      </c>
    </row>
    <row r="11" spans="1:8" ht="15.75" thickBot="1">
      <c r="A11" s="701" t="s">
        <v>509</v>
      </c>
      <c r="B11" s="701"/>
      <c r="C11" s="701"/>
      <c r="D11" s="701"/>
      <c r="E11" s="701"/>
      <c r="F11" s="701"/>
      <c r="G11" s="701"/>
      <c r="H11" s="701"/>
    </row>
    <row r="12" spans="1:8" s="89" customFormat="1" ht="15.75" customHeight="1">
      <c r="A12" s="115" t="s">
        <v>561</v>
      </c>
      <c r="B12" s="569">
        <v>8293</v>
      </c>
      <c r="C12" s="98">
        <v>712918.00034000003</v>
      </c>
      <c r="D12" s="569">
        <v>8626</v>
      </c>
      <c r="E12" s="98">
        <v>1040478.42966</v>
      </c>
      <c r="F12" s="480">
        <v>45.946438323030428</v>
      </c>
      <c r="G12" s="480">
        <v>23.794057449113193</v>
      </c>
      <c r="H12" s="480">
        <v>29.239211956107841</v>
      </c>
    </row>
    <row r="13" spans="1:8" s="89" customFormat="1" ht="15.75" customHeight="1">
      <c r="A13" s="115" t="s">
        <v>555</v>
      </c>
      <c r="B13" s="98">
        <v>7348</v>
      </c>
      <c r="C13" s="98">
        <v>456567.71643000003</v>
      </c>
      <c r="D13" s="569">
        <v>7695</v>
      </c>
      <c r="E13" s="98">
        <v>564168.46628000005</v>
      </c>
      <c r="F13" s="480">
        <v>23.567314546756201</v>
      </c>
      <c r="G13" s="480">
        <v>15.238215992533288</v>
      </c>
      <c r="H13" s="480">
        <v>15.854092592677382</v>
      </c>
    </row>
    <row r="14" spans="1:8" s="89" customFormat="1" ht="15.75" customHeight="1">
      <c r="A14" s="115" t="s">
        <v>562</v>
      </c>
      <c r="B14" s="98">
        <v>3556</v>
      </c>
      <c r="C14" s="98">
        <v>442664.73933000001</v>
      </c>
      <c r="D14" s="569">
        <v>3906</v>
      </c>
      <c r="E14" s="98">
        <v>557167.16552000004</v>
      </c>
      <c r="F14" s="480">
        <v>25.86662456180866</v>
      </c>
      <c r="G14" s="480">
        <v>14.774195957026629</v>
      </c>
      <c r="H14" s="480">
        <v>15.657344144026702</v>
      </c>
    </row>
    <row r="15" spans="1:8" s="89" customFormat="1" ht="15.75" customHeight="1">
      <c r="A15" s="115" t="s">
        <v>558</v>
      </c>
      <c r="B15" s="98">
        <v>2764</v>
      </c>
      <c r="C15" s="98">
        <v>481300.26468999998</v>
      </c>
      <c r="D15" s="569">
        <v>2592</v>
      </c>
      <c r="E15" s="98">
        <v>382158.00004000001</v>
      </c>
      <c r="F15" s="570">
        <v>-20.598838588600476</v>
      </c>
      <c r="G15" s="570">
        <v>16.063679333170988</v>
      </c>
      <c r="H15" s="570">
        <v>10.73928920135633</v>
      </c>
    </row>
    <row r="16" spans="1:8" s="89" customFormat="1" ht="15.75" customHeight="1">
      <c r="A16" s="115" t="s">
        <v>560</v>
      </c>
      <c r="B16" s="98">
        <v>4547</v>
      </c>
      <c r="C16" s="98">
        <v>318995.81679999997</v>
      </c>
      <c r="D16" s="569">
        <v>5083</v>
      </c>
      <c r="E16" s="98">
        <v>349751.68054999999</v>
      </c>
      <c r="F16" s="480">
        <v>9.641463031875098</v>
      </c>
      <c r="G16" s="480">
        <v>10.646672951652388</v>
      </c>
      <c r="H16" s="480">
        <v>9.8286165557013021</v>
      </c>
    </row>
    <row r="17" spans="1:8" s="89" customFormat="1" ht="15.75" customHeight="1">
      <c r="A17" s="115" t="s">
        <v>557</v>
      </c>
      <c r="B17" s="98">
        <v>1049</v>
      </c>
      <c r="C17" s="98">
        <v>121358.89387</v>
      </c>
      <c r="D17" s="569">
        <v>1062</v>
      </c>
      <c r="E17" s="98">
        <v>257248.41492000001</v>
      </c>
      <c r="F17" s="480">
        <v>111.97326929789359</v>
      </c>
      <c r="G17" s="480">
        <v>4.0504244405758678</v>
      </c>
      <c r="H17" s="480">
        <v>7.229117600906493</v>
      </c>
    </row>
    <row r="18" spans="1:8" s="89" customFormat="1" ht="15.75" customHeight="1">
      <c r="A18" s="115" t="s">
        <v>556</v>
      </c>
      <c r="B18" s="98">
        <v>1194</v>
      </c>
      <c r="C18" s="98">
        <v>249634.77387999999</v>
      </c>
      <c r="D18" s="569">
        <v>1497</v>
      </c>
      <c r="E18" s="98">
        <v>232448.31523000001</v>
      </c>
      <c r="F18" s="480">
        <v>-6.8846412632646903</v>
      </c>
      <c r="G18" s="480">
        <v>8.3317073606842875</v>
      </c>
      <c r="H18" s="480">
        <v>6.5321926568637139</v>
      </c>
    </row>
    <row r="19" spans="1:8" s="89" customFormat="1">
      <c r="A19" s="166" t="s">
        <v>559</v>
      </c>
      <c r="B19" s="227">
        <v>1049</v>
      </c>
      <c r="C19" s="227">
        <v>212761.69029999999</v>
      </c>
      <c r="D19" s="571">
        <v>951</v>
      </c>
      <c r="E19" s="227">
        <v>175083.1948</v>
      </c>
      <c r="F19" s="572">
        <v>-17.709248054418183</v>
      </c>
      <c r="G19" s="572">
        <v>7.1010465152433699</v>
      </c>
      <c r="H19" s="572">
        <v>4.9201352923602313</v>
      </c>
    </row>
    <row r="20" spans="1:8" s="89" customFormat="1" ht="14.25">
      <c r="A20" s="501" t="s">
        <v>10</v>
      </c>
      <c r="B20" s="289">
        <v>29800</v>
      </c>
      <c r="C20" s="289">
        <v>2996201.8956399998</v>
      </c>
      <c r="D20" s="289">
        <v>31412</v>
      </c>
      <c r="E20" s="289">
        <v>3558503.6670000004</v>
      </c>
      <c r="F20" s="502">
        <v>18.767152246257112</v>
      </c>
      <c r="G20" s="289">
        <v>100.00000000000001</v>
      </c>
      <c r="H20" s="289">
        <v>100</v>
      </c>
    </row>
    <row r="21" spans="1:8" s="89" customFormat="1" ht="14.25">
      <c r="A21" s="503"/>
      <c r="B21" s="320"/>
      <c r="C21" s="320"/>
      <c r="D21" s="320"/>
      <c r="E21" s="320"/>
      <c r="F21" s="311"/>
      <c r="G21" s="320"/>
      <c r="H21" s="320"/>
    </row>
    <row r="22" spans="1:8">
      <c r="A22" s="313"/>
      <c r="B22" s="327"/>
      <c r="C22" s="327"/>
      <c r="D22" s="327"/>
      <c r="E22" s="327"/>
      <c r="F22" s="313"/>
      <c r="G22" s="313"/>
      <c r="H22" s="313"/>
    </row>
    <row r="23" spans="1:8" s="50" customFormat="1">
      <c r="A23" s="69" t="s">
        <v>508</v>
      </c>
      <c r="B23" s="57"/>
      <c r="C23" s="57"/>
      <c r="D23" s="57"/>
      <c r="E23" s="57"/>
      <c r="F23" s="57"/>
      <c r="G23" s="55"/>
      <c r="H23" s="55"/>
    </row>
    <row r="24" spans="1:8" s="50" customFormat="1" ht="14.25">
      <c r="A24" s="722">
        <v>2025</v>
      </c>
      <c r="B24" s="723"/>
      <c r="C24" s="723"/>
      <c r="D24" s="723"/>
      <c r="E24" s="723"/>
      <c r="F24" s="723"/>
      <c r="G24" s="55"/>
      <c r="H24" s="55"/>
    </row>
    <row r="25" spans="1:8" s="50" customFormat="1" ht="15">
      <c r="A25" s="143"/>
      <c r="B25" s="103"/>
      <c r="C25" s="103"/>
      <c r="D25" s="116"/>
      <c r="E25" s="104"/>
      <c r="F25" s="104"/>
      <c r="G25" s="55"/>
      <c r="H25" s="55"/>
    </row>
    <row r="26" spans="1:8" s="50" customFormat="1" ht="15">
      <c r="A26" s="565"/>
      <c r="B26" s="103"/>
      <c r="C26" s="103"/>
      <c r="D26" s="116"/>
      <c r="E26" s="104"/>
      <c r="F26" s="104"/>
    </row>
    <row r="27" spans="1:8" s="50" customFormat="1" ht="15">
      <c r="A27" s="528"/>
      <c r="B27" s="103"/>
      <c r="C27" s="103"/>
      <c r="D27" s="116"/>
      <c r="E27" s="104"/>
      <c r="F27" s="104"/>
    </row>
    <row r="28" spans="1:8" s="50" customFormat="1" ht="15">
      <c r="A28" s="565"/>
      <c r="B28" s="103"/>
      <c r="C28" s="103"/>
      <c r="D28" s="116"/>
      <c r="E28" s="104"/>
      <c r="F28" s="104"/>
    </row>
    <row r="29" spans="1:8" s="50" customFormat="1" ht="15">
      <c r="A29" s="565"/>
      <c r="B29" s="103"/>
      <c r="C29" s="103"/>
      <c r="D29" s="116"/>
      <c r="E29" s="104"/>
      <c r="F29" s="104"/>
    </row>
    <row r="30" spans="1:8" s="50" customFormat="1" ht="15">
      <c r="A30" s="573"/>
      <c r="B30" s="103"/>
      <c r="C30" s="103"/>
      <c r="D30" s="116"/>
      <c r="E30" s="104"/>
      <c r="F30" s="104"/>
    </row>
    <row r="31" spans="1:8" s="50" customFormat="1" ht="15">
      <c r="A31" s="565"/>
      <c r="B31" s="103"/>
      <c r="C31" s="103"/>
      <c r="D31" s="116"/>
      <c r="E31" s="104"/>
      <c r="F31" s="104"/>
    </row>
    <row r="32" spans="1:8" s="50" customFormat="1" ht="15">
      <c r="A32" s="528"/>
      <c r="B32" s="103"/>
      <c r="C32" s="103"/>
      <c r="D32" s="116"/>
      <c r="E32" s="104"/>
      <c r="F32" s="104"/>
    </row>
    <row r="33" spans="1:6" s="50" customFormat="1" ht="14.25">
      <c r="A33" s="59"/>
      <c r="B33" s="113"/>
      <c r="C33" s="113"/>
      <c r="D33" s="83"/>
      <c r="E33" s="84"/>
      <c r="F33" s="84"/>
    </row>
    <row r="34" spans="1:6" s="50" customFormat="1" ht="12"/>
    <row r="35" spans="1:6" s="50" customFormat="1" ht="12"/>
    <row r="36" spans="1:6" s="50" customFormat="1" ht="12"/>
    <row r="37" spans="1:6" s="50" customFormat="1" ht="12"/>
    <row r="38" spans="1:6" s="50" customFormat="1" ht="12"/>
    <row r="39" spans="1:6" s="50" customFormat="1" ht="21.75" customHeight="1">
      <c r="A39" s="51"/>
    </row>
    <row r="40" spans="1:6" s="50" customFormat="1" ht="12"/>
    <row r="41" spans="1:6" s="50" customFormat="1" ht="12">
      <c r="A41" s="51"/>
    </row>
    <row r="42" spans="1:6" s="50" customFormat="1" ht="12"/>
    <row r="43" spans="1:6" s="50" customFormat="1" ht="14.25">
      <c r="A43" s="445">
        <v>2026</v>
      </c>
    </row>
    <row r="44" spans="1:6" s="50" customFormat="1" ht="12"/>
    <row r="45" spans="1:6" s="50" customFormat="1" ht="12"/>
    <row r="46" spans="1:6" s="50" customFormat="1" ht="12"/>
    <row r="47" spans="1:6" s="50" customFormat="1" ht="12"/>
    <row r="48" spans="1:6" s="50" customFormat="1" ht="12"/>
    <row r="49" s="50" customFormat="1" ht="12"/>
    <row r="50" s="50" customFormat="1" ht="12"/>
    <row r="51" s="50" customFormat="1" ht="12"/>
    <row r="52" s="50" customFormat="1" ht="12"/>
    <row r="53" s="50" customFormat="1" ht="12"/>
    <row r="54" s="50" customFormat="1" ht="12"/>
    <row r="55" s="50" customFormat="1" ht="12"/>
    <row r="56" s="50" customFormat="1" ht="12"/>
    <row r="57" s="50"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4:F24"/>
    <mergeCell ref="A2:H2"/>
    <mergeCell ref="A3:H3"/>
    <mergeCell ref="G9:H9"/>
    <mergeCell ref="A11:H11"/>
    <mergeCell ref="G6:H6"/>
    <mergeCell ref="G7:H7"/>
    <mergeCell ref="G8:H8"/>
  </mergeCells>
  <phoneticPr fontId="55" type="noConversion"/>
  <printOptions horizontalCentered="1"/>
  <pageMargins left="0.69444444444444442" right="0.69444444444444442" top="0.75" bottom="0.75" header="0.30555555555555558" footer="0.30555555555555558"/>
  <pageSetup paperSize="9" scale="77"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E290"/>
  <sheetViews>
    <sheetView zoomScaleNormal="100" workbookViewId="0">
      <selection activeCell="N21" sqref="N21"/>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726" t="s">
        <v>167</v>
      </c>
      <c r="B2" s="726"/>
      <c r="C2" s="726"/>
      <c r="D2" s="726"/>
      <c r="E2" s="726"/>
    </row>
    <row r="3" spans="1:5" s="8" customFormat="1" ht="15.75">
      <c r="A3" s="727" t="s">
        <v>168</v>
      </c>
      <c r="B3" s="727"/>
      <c r="C3" s="727"/>
      <c r="D3" s="727"/>
      <c r="E3" s="727"/>
    </row>
    <row r="4" spans="1:5" s="8" customFormat="1"/>
    <row r="5" spans="1:5" s="8" customFormat="1" ht="14.25">
      <c r="A5" s="574"/>
      <c r="B5" s="728" t="s">
        <v>124</v>
      </c>
      <c r="C5" s="729"/>
      <c r="D5" s="729"/>
      <c r="E5" s="730"/>
    </row>
    <row r="6" spans="1:5" s="8" customFormat="1" ht="3.75" customHeight="1">
      <c r="A6" s="574"/>
      <c r="B6" s="575"/>
      <c r="C6" s="576"/>
      <c r="D6" s="576"/>
      <c r="E6" s="577"/>
    </row>
    <row r="7" spans="1:5" s="8" customFormat="1" ht="10.5" customHeight="1">
      <c r="A7" s="578"/>
      <c r="B7" s="731" t="s">
        <v>239</v>
      </c>
      <c r="C7" s="732"/>
      <c r="D7" s="732"/>
      <c r="E7" s="733"/>
    </row>
    <row r="8" spans="1:5" s="8" customFormat="1" ht="98.25" customHeight="1">
      <c r="A8" s="579" t="s">
        <v>457</v>
      </c>
      <c r="B8" s="580" t="s">
        <v>458</v>
      </c>
      <c r="C8" s="581" t="s">
        <v>459</v>
      </c>
      <c r="D8" s="582" t="s">
        <v>123</v>
      </c>
      <c r="E8" s="583" t="s">
        <v>460</v>
      </c>
    </row>
    <row r="9" spans="1:5" s="8" customFormat="1" ht="15.75" customHeight="1" thickBot="1">
      <c r="A9" s="724" t="s">
        <v>534</v>
      </c>
      <c r="B9" s="724"/>
      <c r="C9" s="724"/>
      <c r="D9" s="724"/>
      <c r="E9" s="724"/>
    </row>
    <row r="10" spans="1:5" s="8" customFormat="1" ht="15" thickBot="1">
      <c r="A10" s="725" t="s">
        <v>461</v>
      </c>
      <c r="B10" s="725"/>
      <c r="C10" s="725"/>
      <c r="D10" s="725"/>
      <c r="E10" s="725"/>
    </row>
    <row r="11" spans="1:5" s="46" customFormat="1" ht="17.25" customHeight="1">
      <c r="A11" s="115" t="s">
        <v>561</v>
      </c>
      <c r="B11" s="98">
        <v>1332641.44484</v>
      </c>
      <c r="C11" s="98">
        <v>1186047.99009</v>
      </c>
      <c r="D11" s="569">
        <v>2518689.43493</v>
      </c>
      <c r="E11" s="490">
        <v>47.089886257571209</v>
      </c>
    </row>
    <row r="12" spans="1:5" s="46" customFormat="1" ht="17.25" customHeight="1">
      <c r="A12" s="115" t="s">
        <v>555</v>
      </c>
      <c r="B12" s="98">
        <v>848230.88792000001</v>
      </c>
      <c r="C12" s="98">
        <v>1055360.6255999999</v>
      </c>
      <c r="D12" s="569">
        <v>1903591.51352</v>
      </c>
      <c r="E12" s="490">
        <v>55.44049855782842</v>
      </c>
    </row>
    <row r="13" spans="1:5" s="46" customFormat="1" ht="15" customHeight="1">
      <c r="A13" s="115" t="s">
        <v>558</v>
      </c>
      <c r="B13" s="98">
        <v>1041327.1580000001</v>
      </c>
      <c r="C13" s="98">
        <v>211876.53660999984</v>
      </c>
      <c r="D13" s="569">
        <v>1253203.6946099999</v>
      </c>
      <c r="E13" s="490">
        <v>16.906791571176811</v>
      </c>
    </row>
    <row r="14" spans="1:5" s="46" customFormat="1" ht="15" customHeight="1">
      <c r="A14" s="115" t="s">
        <v>562</v>
      </c>
      <c r="B14" s="98">
        <v>898742.23276000004</v>
      </c>
      <c r="C14" s="98">
        <v>327631.85551999998</v>
      </c>
      <c r="D14" s="569">
        <v>1226374.08828</v>
      </c>
      <c r="E14" s="490">
        <v>26.715490701496019</v>
      </c>
    </row>
    <row r="15" spans="1:5" s="46" customFormat="1" ht="15" customHeight="1">
      <c r="A15" s="115" t="s">
        <v>560</v>
      </c>
      <c r="B15" s="98">
        <v>640022.11228</v>
      </c>
      <c r="C15" s="98">
        <v>220783.36528000003</v>
      </c>
      <c r="D15" s="569">
        <v>860805.47756000003</v>
      </c>
      <c r="E15" s="490">
        <v>25.648461938906625</v>
      </c>
    </row>
    <row r="16" spans="1:5" s="46" customFormat="1" ht="15" customHeight="1">
      <c r="A16" s="115" t="s">
        <v>559</v>
      </c>
      <c r="B16" s="98">
        <v>564446.91948000004</v>
      </c>
      <c r="C16" s="98">
        <v>72486.454969999962</v>
      </c>
      <c r="D16" s="569">
        <v>636933.37445</v>
      </c>
      <c r="E16" s="490">
        <v>11.380539610221074</v>
      </c>
    </row>
    <row r="17" spans="1:5" s="46" customFormat="1" ht="15" customHeight="1">
      <c r="A17" s="115" t="s">
        <v>557</v>
      </c>
      <c r="B17" s="98">
        <v>460543.32750999997</v>
      </c>
      <c r="C17" s="98">
        <v>127962.95899000007</v>
      </c>
      <c r="D17" s="569">
        <v>588506.28650000005</v>
      </c>
      <c r="E17" s="490">
        <v>21.743685993743426</v>
      </c>
    </row>
    <row r="18" spans="1:5" s="200" customFormat="1" ht="17.25" customHeight="1">
      <c r="A18" s="166" t="s">
        <v>556</v>
      </c>
      <c r="B18" s="227">
        <v>519633.29982999997</v>
      </c>
      <c r="C18" s="227">
        <v>63967.681930000021</v>
      </c>
      <c r="D18" s="571">
        <v>583600.98176</v>
      </c>
      <c r="E18" s="584">
        <v>10.960859205049466</v>
      </c>
    </row>
    <row r="19" spans="1:5" s="200" customFormat="1" ht="17.25" customHeight="1">
      <c r="A19" s="501" t="s">
        <v>123</v>
      </c>
      <c r="B19" s="289">
        <v>6305587.3826199993</v>
      </c>
      <c r="C19" s="289">
        <v>3266117.46899</v>
      </c>
      <c r="D19" s="289">
        <v>9571704.8516100012</v>
      </c>
      <c r="E19" s="493">
        <v>34.122630394737101</v>
      </c>
    </row>
    <row r="20" spans="1:5" s="200" customFormat="1" ht="17.25" customHeight="1">
      <c r="A20" s="503"/>
      <c r="B20" s="320"/>
      <c r="C20" s="320"/>
      <c r="D20" s="320"/>
      <c r="E20" s="504"/>
    </row>
    <row r="21" spans="1:5" s="8" customFormat="1" ht="13.5" customHeight="1">
      <c r="A21" s="585"/>
      <c r="B21" s="585"/>
      <c r="C21" s="585"/>
      <c r="D21" s="585"/>
      <c r="E21" s="585"/>
    </row>
    <row r="22" spans="1:5" s="8" customFormat="1" ht="13.5" customHeight="1">
      <c r="A22" s="586">
        <v>2025</v>
      </c>
    </row>
    <row r="23" spans="1:5" s="8" customFormat="1" ht="13.5" customHeight="1"/>
    <row r="24" spans="1:5" s="8" customFormat="1" ht="17.25" customHeight="1"/>
    <row r="25" spans="1:5" s="8" customFormat="1" ht="12" customHeight="1">
      <c r="A25" s="587"/>
    </row>
    <row r="26" spans="1:5" s="8" customFormat="1"/>
    <row r="27" spans="1:5" s="8" customFormat="1">
      <c r="A27" s="17"/>
    </row>
    <row r="28" spans="1:5" s="8" customFormat="1">
      <c r="A28"/>
    </row>
    <row r="29" spans="1:5" s="8" customFormat="1">
      <c r="A29" s="46"/>
    </row>
    <row r="30" spans="1:5" s="8" customFormat="1">
      <c r="A30" s="46"/>
    </row>
    <row r="31" spans="1:5" s="8" customFormat="1">
      <c r="A31" s="46"/>
    </row>
    <row r="32" spans="1:5" s="8" customFormat="1">
      <c r="A32" s="46"/>
    </row>
    <row r="33" spans="1:1" s="46" customFormat="1" ht="14.25">
      <c r="A33" s="588"/>
    </row>
    <row r="34" spans="1:1" s="8" customFormat="1">
      <c r="A34" s="46"/>
    </row>
    <row r="35" spans="1:1" s="8" customFormat="1">
      <c r="A35" s="46"/>
    </row>
    <row r="36" spans="1:1" s="8" customFormat="1">
      <c r="A36" s="46"/>
    </row>
    <row r="37" spans="1:1" s="8" customFormat="1">
      <c r="A37" s="46"/>
    </row>
    <row r="38" spans="1:1" s="8" customFormat="1" ht="6" customHeight="1">
      <c r="A38"/>
    </row>
    <row r="39" spans="1:1" s="8" customFormat="1"/>
    <row r="40" spans="1:1" s="8" customFormat="1">
      <c r="A40" s="586">
        <v>2026</v>
      </c>
    </row>
    <row r="41" spans="1:1" s="8" customFormat="1"/>
    <row r="42" spans="1:1" s="8" customFormat="1"/>
    <row r="43" spans="1:1" s="8" customFormat="1">
      <c r="A43" s="17"/>
    </row>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row r="55" s="8" customFormat="1"/>
    <row r="56" s="8" customFormat="1"/>
    <row r="57" s="8" customFormat="1"/>
    <row r="58" s="46" customFormat="1"/>
    <row r="59" s="46" customFormat="1"/>
    <row r="60" s="46" customFormat="1"/>
    <row r="61" s="46" customFormat="1"/>
    <row r="62" s="46" customFormat="1"/>
    <row r="63" s="46" customFormat="1"/>
    <row r="64" s="46" customFormat="1"/>
    <row r="65" s="46" customFormat="1"/>
    <row r="66" s="46" customFormat="1"/>
    <row r="67" s="46" customFormat="1"/>
    <row r="68" s="46" customFormat="1"/>
    <row r="69" s="46" customFormat="1"/>
    <row r="70" s="46" customFormat="1"/>
    <row r="71" s="46" customFormat="1"/>
    <row r="72" s="46" customFormat="1"/>
    <row r="73" s="46" customFormat="1"/>
    <row r="74" s="46" customFormat="1"/>
    <row r="75" s="46" customFormat="1"/>
    <row r="76" s="46" customFormat="1"/>
    <row r="77" s="46" customFormat="1"/>
    <row r="78" s="46" customFormat="1"/>
    <row r="79" s="46" customFormat="1"/>
    <row r="80" s="46" customFormat="1"/>
    <row r="81" s="46" customFormat="1"/>
    <row r="82" s="46" customFormat="1"/>
    <row r="83" s="46" customFormat="1"/>
    <row r="84" s="46" customFormat="1"/>
    <row r="85" s="46" customFormat="1"/>
    <row r="86" s="46" customFormat="1"/>
    <row r="87" s="46" customFormat="1"/>
    <row r="88" s="46" customFormat="1"/>
    <row r="89" s="46" customFormat="1"/>
    <row r="90" s="46" customFormat="1"/>
    <row r="91" s="46" customFormat="1"/>
    <row r="92" s="46" customFormat="1"/>
    <row r="93" s="46" customFormat="1"/>
    <row r="94" s="46" customFormat="1"/>
    <row r="95" s="46" customFormat="1"/>
    <row r="96" s="46" customFormat="1"/>
    <row r="97" s="46" customFormat="1"/>
    <row r="98" s="46" customFormat="1"/>
    <row r="99" s="46" customFormat="1"/>
    <row r="100" s="46" customFormat="1"/>
    <row r="101" s="46" customFormat="1"/>
    <row r="102" s="46" customFormat="1"/>
    <row r="103" s="46" customFormat="1"/>
    <row r="104" s="46" customFormat="1"/>
    <row r="105" s="46" customFormat="1"/>
    <row r="106" s="46" customFormat="1"/>
    <row r="107" s="46" customFormat="1"/>
    <row r="108" s="46" customFormat="1"/>
    <row r="109" s="46" customFormat="1"/>
    <row r="110" s="46" customFormat="1"/>
    <row r="111" s="46" customFormat="1"/>
    <row r="112" s="46" customFormat="1"/>
    <row r="113" s="46" customFormat="1"/>
    <row r="114" s="46" customFormat="1"/>
    <row r="115" s="46" customFormat="1"/>
    <row r="116" s="46" customFormat="1"/>
    <row r="117" s="46" customFormat="1"/>
    <row r="118" s="46" customFormat="1"/>
    <row r="119" s="46" customFormat="1"/>
    <row r="120" s="46" customFormat="1"/>
    <row r="121" s="46" customFormat="1"/>
    <row r="122" s="46" customFormat="1"/>
    <row r="123" s="46" customFormat="1"/>
    <row r="124" s="46" customFormat="1"/>
    <row r="125" s="46" customFormat="1"/>
    <row r="126" s="46" customFormat="1"/>
    <row r="127" s="46" customFormat="1"/>
    <row r="128" s="46" customFormat="1"/>
    <row r="129" s="46" customFormat="1"/>
    <row r="130" s="46" customFormat="1"/>
    <row r="131" s="46" customFormat="1"/>
    <row r="132" s="46" customFormat="1"/>
    <row r="133" s="46" customFormat="1"/>
    <row r="134" s="46" customFormat="1"/>
    <row r="135" s="46" customFormat="1"/>
    <row r="136" s="46" customFormat="1"/>
    <row r="137" s="46" customFormat="1"/>
    <row r="138" s="46" customFormat="1"/>
    <row r="139" s="46" customFormat="1"/>
    <row r="140" s="46" customFormat="1"/>
    <row r="141" s="46" customFormat="1"/>
    <row r="142" s="46" customFormat="1"/>
    <row r="143" s="46" customFormat="1"/>
    <row r="144" s="46" customFormat="1"/>
    <row r="145" s="46" customFormat="1"/>
    <row r="146" s="46" customFormat="1"/>
    <row r="147" s="46" customFormat="1"/>
    <row r="148" s="46" customFormat="1"/>
    <row r="149" s="46" customFormat="1"/>
    <row r="150" s="46" customFormat="1"/>
    <row r="151" s="46" customFormat="1"/>
    <row r="152" s="46" customFormat="1"/>
    <row r="153" s="46" customFormat="1"/>
    <row r="154" s="46" customFormat="1"/>
    <row r="155" s="46" customFormat="1"/>
    <row r="156" s="46" customFormat="1"/>
    <row r="157" s="46" customFormat="1"/>
    <row r="158" s="46" customFormat="1"/>
    <row r="159" s="46" customFormat="1"/>
    <row r="160" s="46" customFormat="1"/>
    <row r="161" s="46" customFormat="1"/>
    <row r="162" s="46" customFormat="1"/>
    <row r="163" s="46" customFormat="1"/>
    <row r="164" s="46" customFormat="1"/>
    <row r="165" s="46" customFormat="1"/>
    <row r="166" s="46" customFormat="1"/>
    <row r="167" s="46" customFormat="1"/>
    <row r="168" s="46" customFormat="1"/>
    <row r="169" s="46" customFormat="1"/>
    <row r="170" s="46" customFormat="1"/>
    <row r="171" s="46" customFormat="1"/>
    <row r="172" s="46" customFormat="1"/>
    <row r="173" s="46" customFormat="1"/>
    <row r="174" s="46" customFormat="1"/>
    <row r="175" s="46" customFormat="1"/>
    <row r="176" s="46" customFormat="1"/>
    <row r="177" s="46" customFormat="1"/>
    <row r="178" s="46" customFormat="1"/>
    <row r="179" s="46" customFormat="1"/>
    <row r="180" s="46" customFormat="1"/>
    <row r="181" s="46" customFormat="1"/>
    <row r="182" s="46" customFormat="1"/>
    <row r="183" s="46" customFormat="1"/>
    <row r="184" s="46" customFormat="1"/>
    <row r="185" s="46" customFormat="1"/>
    <row r="186" s="46" customFormat="1"/>
    <row r="187" s="46" customFormat="1"/>
    <row r="188" s="46" customFormat="1"/>
    <row r="189" s="46" customFormat="1"/>
    <row r="190" s="46" customFormat="1"/>
    <row r="191" s="46" customFormat="1"/>
    <row r="192" s="46" customFormat="1"/>
    <row r="193" s="46" customFormat="1"/>
    <row r="194" s="46" customFormat="1"/>
    <row r="195" s="46" customFormat="1"/>
    <row r="196" s="46" customFormat="1"/>
    <row r="197" s="46" customFormat="1"/>
    <row r="198" s="46" customFormat="1"/>
    <row r="199" s="46" customFormat="1"/>
    <row r="200" s="46" customFormat="1"/>
    <row r="201" s="46" customFormat="1"/>
    <row r="202" s="46" customFormat="1"/>
    <row r="203" s="46" customFormat="1"/>
    <row r="204" s="46" customFormat="1"/>
    <row r="205" s="46" customFormat="1"/>
    <row r="206" s="46" customFormat="1"/>
    <row r="207" s="46" customFormat="1"/>
    <row r="208" s="46" customFormat="1"/>
    <row r="209" s="46" customFormat="1"/>
    <row r="210" s="46" customFormat="1"/>
    <row r="211" s="46" customFormat="1"/>
    <row r="212" s="46" customFormat="1"/>
    <row r="213" s="46" customFormat="1"/>
    <row r="214" s="46" customFormat="1"/>
    <row r="215" s="46" customFormat="1"/>
    <row r="216" s="46" customFormat="1"/>
    <row r="217" s="46" customFormat="1"/>
    <row r="218" s="46" customFormat="1"/>
    <row r="219" s="46" customFormat="1"/>
    <row r="220" s="46" customFormat="1"/>
    <row r="221" s="46" customFormat="1"/>
    <row r="222" s="46" customFormat="1"/>
    <row r="223" s="46" customFormat="1"/>
    <row r="224" s="46" customFormat="1"/>
    <row r="225" s="46" customFormat="1"/>
    <row r="226" s="46" customFormat="1"/>
    <row r="227" s="46" customFormat="1"/>
    <row r="228" s="46" customFormat="1"/>
    <row r="229" s="46" customFormat="1"/>
    <row r="230" s="46" customFormat="1"/>
    <row r="231" s="46" customFormat="1"/>
    <row r="232" s="46" customFormat="1"/>
    <row r="233" s="46" customFormat="1"/>
    <row r="234" s="46" customFormat="1"/>
    <row r="235" s="46" customFormat="1"/>
    <row r="236" s="46" customFormat="1"/>
    <row r="237" s="46" customFormat="1"/>
    <row r="238" s="46" customFormat="1"/>
    <row r="239" s="46" customFormat="1"/>
    <row r="240" s="46" customFormat="1"/>
    <row r="241" s="46" customFormat="1"/>
    <row r="242" s="46" customFormat="1"/>
    <row r="243" s="46" customFormat="1"/>
    <row r="244" s="46" customFormat="1"/>
    <row r="245" s="46" customFormat="1"/>
    <row r="246" s="46" customFormat="1"/>
    <row r="247" s="46" customFormat="1"/>
    <row r="248" s="46" customFormat="1"/>
    <row r="249" s="46" customFormat="1"/>
    <row r="250" s="46" customFormat="1"/>
    <row r="251" s="46" customFormat="1"/>
    <row r="252" s="46" customFormat="1"/>
    <row r="253" s="46" customFormat="1"/>
    <row r="254" s="46" customFormat="1"/>
    <row r="255" s="46" customFormat="1"/>
    <row r="256" s="46" customFormat="1"/>
    <row r="257" s="46" customFormat="1"/>
    <row r="258" s="46" customFormat="1"/>
    <row r="259" s="46" customFormat="1"/>
    <row r="260" s="46" customFormat="1"/>
    <row r="261" s="46" customFormat="1"/>
    <row r="262" s="46" customFormat="1"/>
    <row r="263" s="46" customFormat="1"/>
    <row r="264" s="46" customFormat="1"/>
    <row r="265" s="46" customFormat="1"/>
    <row r="266" s="46" customFormat="1"/>
    <row r="267" s="46" customFormat="1"/>
    <row r="268" s="46" customFormat="1"/>
    <row r="269" s="46" customFormat="1"/>
    <row r="270" s="46" customFormat="1"/>
    <row r="271" s="46" customFormat="1"/>
    <row r="272" s="46" customFormat="1"/>
    <row r="273" s="46" customFormat="1"/>
    <row r="274" s="46" customFormat="1"/>
    <row r="275" s="46" customFormat="1"/>
    <row r="276" s="46" customFormat="1"/>
    <row r="277" s="46" customFormat="1"/>
    <row r="278" s="46" customFormat="1"/>
    <row r="279" s="46" customFormat="1"/>
    <row r="280" s="46" customFormat="1"/>
    <row r="281" s="46" customFormat="1"/>
    <row r="282" s="46" customFormat="1"/>
    <row r="283" s="46" customFormat="1"/>
    <row r="284" s="46" customFormat="1"/>
    <row r="285" s="46" customFormat="1"/>
    <row r="286" s="46" customFormat="1"/>
    <row r="287" s="46" customFormat="1"/>
    <row r="288" s="46" customFormat="1"/>
    <row r="289" s="46" customFormat="1"/>
    <row r="290" s="46"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5" type="noConversion"/>
  <printOptions horizontalCentered="1"/>
  <pageMargins left="0.69444444444444442" right="0.69444444444444442" top="0.75" bottom="0.75" header="0.30555555555555558" footer="0.30555555555555558"/>
  <pageSetup paperSize="9" scale="88"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J2"/>
  <sheetViews>
    <sheetView tabSelected="1" zoomScaleNormal="100" zoomScaleSheetLayoutView="100" workbookViewId="0">
      <selection activeCell="N21" sqref="N21"/>
    </sheetView>
  </sheetViews>
  <sheetFormatPr defaultRowHeight="12.75"/>
  <cols>
    <col min="1" max="16384" width="9.140625" style="46"/>
  </cols>
  <sheetData>
    <row r="2" spans="10:10">
      <c r="J2"/>
    </row>
  </sheetData>
  <printOptions horizontalCentered="1"/>
  <pageMargins left="0.69444444444444442" right="0.69444444444444442" top="0.75" bottom="0.75" header="0.30555555555555558" footer="0.30555555555555558"/>
  <pageSetup paperSize="9"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F39"/>
  <sheetViews>
    <sheetView topLeftCell="A15" zoomScaleNormal="100" workbookViewId="0">
      <selection activeCell="N21" sqref="N21"/>
    </sheetView>
  </sheetViews>
  <sheetFormatPr defaultRowHeight="12"/>
  <cols>
    <col min="1" max="1" width="35.140625" style="50" customWidth="1"/>
    <col min="2" max="2" width="17.42578125" style="50" customWidth="1"/>
    <col min="3" max="3" width="13.7109375" style="50" customWidth="1"/>
    <col min="4" max="4" width="13" style="50" customWidth="1"/>
    <col min="5" max="5" width="9.5703125" style="50" customWidth="1"/>
    <col min="6" max="6" width="8.140625" style="50" customWidth="1"/>
    <col min="7" max="9" width="9.140625" style="50"/>
    <col min="10" max="10" width="11.42578125" style="50" customWidth="1"/>
    <col min="11" max="11" width="11.140625" style="50" bestFit="1" customWidth="1"/>
    <col min="12" max="12" width="11.28515625" style="50" bestFit="1" customWidth="1"/>
    <col min="13" max="13" width="11.140625" style="50" bestFit="1" customWidth="1"/>
    <col min="14" max="16" width="9.28515625" style="50" bestFit="1" customWidth="1"/>
    <col min="17" max="16384" width="9.140625" style="50"/>
  </cols>
  <sheetData>
    <row r="1" spans="1:6" s="162" customFormat="1" ht="14.25" customHeight="1">
      <c r="A1" s="696" t="s">
        <v>233</v>
      </c>
      <c r="B1" s="696"/>
      <c r="C1" s="696"/>
      <c r="D1" s="696"/>
      <c r="E1" s="696"/>
      <c r="F1" s="696"/>
    </row>
    <row r="2" spans="1:6" s="162" customFormat="1" ht="15.75" customHeight="1">
      <c r="A2" s="697" t="s">
        <v>169</v>
      </c>
      <c r="B2" s="697"/>
      <c r="C2" s="697"/>
      <c r="D2" s="697"/>
      <c r="E2" s="697"/>
      <c r="F2" s="697"/>
    </row>
    <row r="4" spans="1:6">
      <c r="A4" s="368"/>
    </row>
    <row r="5" spans="1:6" ht="12" customHeight="1">
      <c r="A5" s="407"/>
      <c r="B5" s="63"/>
      <c r="C5" s="93"/>
      <c r="D5" s="407" t="s">
        <v>46</v>
      </c>
      <c r="E5" s="699" t="s">
        <v>13</v>
      </c>
      <c r="F5" s="700"/>
    </row>
    <row r="6" spans="1:6" ht="14.25" customHeight="1">
      <c r="A6" s="421" t="s">
        <v>49</v>
      </c>
      <c r="B6" s="712" t="s">
        <v>107</v>
      </c>
      <c r="C6" s="713"/>
      <c r="D6" s="407" t="s">
        <v>15</v>
      </c>
      <c r="E6" s="699" t="s">
        <v>15</v>
      </c>
      <c r="F6" s="700"/>
    </row>
    <row r="7" spans="1:6" ht="15" customHeight="1">
      <c r="A7" s="523" t="s">
        <v>36</v>
      </c>
      <c r="B7" s="715" t="s">
        <v>231</v>
      </c>
      <c r="C7" s="716"/>
      <c r="D7" s="409" t="s">
        <v>47</v>
      </c>
      <c r="E7" s="702" t="s">
        <v>19</v>
      </c>
      <c r="F7" s="703"/>
    </row>
    <row r="8" spans="1:6" ht="12" customHeight="1">
      <c r="A8" s="409"/>
      <c r="B8" s="63"/>
      <c r="C8" s="93"/>
      <c r="D8" s="409" t="s">
        <v>20</v>
      </c>
      <c r="E8" s="702" t="s">
        <v>20</v>
      </c>
      <c r="F8" s="703"/>
    </row>
    <row r="9" spans="1:6" ht="17.25" customHeight="1" thickBot="1">
      <c r="A9" s="378" t="s">
        <v>533</v>
      </c>
      <c r="B9" s="379">
        <v>2025</v>
      </c>
      <c r="C9" s="379">
        <v>2026</v>
      </c>
      <c r="D9" s="52" t="s">
        <v>411</v>
      </c>
      <c r="E9" s="379">
        <v>2025</v>
      </c>
      <c r="F9" s="379">
        <v>2026</v>
      </c>
    </row>
    <row r="10" spans="1:6" ht="15.75" thickBot="1">
      <c r="A10" s="701" t="s">
        <v>478</v>
      </c>
      <c r="B10" s="701"/>
      <c r="C10" s="701"/>
      <c r="D10" s="701"/>
      <c r="E10" s="701"/>
      <c r="F10" s="701"/>
    </row>
    <row r="11" spans="1:6" ht="17.25" customHeight="1">
      <c r="A11" s="150" t="s">
        <v>561</v>
      </c>
      <c r="B11" s="95">
        <v>1446054.1858999999</v>
      </c>
      <c r="C11" s="95">
        <v>1516700.4683699999</v>
      </c>
      <c r="D11" s="479">
        <v>4.8854519532427476</v>
      </c>
      <c r="E11" s="479">
        <v>20.966577829007367</v>
      </c>
      <c r="F11" s="479">
        <v>21.093410299695588</v>
      </c>
    </row>
    <row r="12" spans="1:6" ht="15.75" customHeight="1">
      <c r="A12" s="100" t="s">
        <v>555</v>
      </c>
      <c r="B12" s="95">
        <v>1112841.83311</v>
      </c>
      <c r="C12" s="95">
        <v>1157990.8691499999</v>
      </c>
      <c r="D12" s="479">
        <v>4.0570937123943551</v>
      </c>
      <c r="E12" s="479">
        <v>16.135277040641665</v>
      </c>
      <c r="F12" s="479">
        <v>16.104680545482182</v>
      </c>
    </row>
    <row r="13" spans="1:6" ht="15.75" customHeight="1">
      <c r="A13" s="115" t="s">
        <v>558</v>
      </c>
      <c r="B13" s="95">
        <v>1084366.8721799999</v>
      </c>
      <c r="C13" s="95">
        <v>1109661.20704</v>
      </c>
      <c r="D13" s="479">
        <v>2.3326362607471118</v>
      </c>
      <c r="E13" s="479">
        <v>15.722413891848101</v>
      </c>
      <c r="F13" s="479">
        <v>15.432539002842937</v>
      </c>
    </row>
    <row r="14" spans="1:6" ht="15.75" customHeight="1">
      <c r="A14" s="150" t="s">
        <v>562</v>
      </c>
      <c r="B14" s="95">
        <v>994039.39450000005</v>
      </c>
      <c r="C14" s="95">
        <v>1037084.26993</v>
      </c>
      <c r="D14" s="479">
        <v>4.3302987455191788</v>
      </c>
      <c r="E14" s="479">
        <v>14.412740914623573</v>
      </c>
      <c r="F14" s="479">
        <v>14.423180105234309</v>
      </c>
    </row>
    <row r="15" spans="1:6" ht="15.75" customHeight="1">
      <c r="A15" s="115" t="s">
        <v>560</v>
      </c>
      <c r="B15" s="95">
        <v>686647.32252000005</v>
      </c>
      <c r="C15" s="95">
        <v>722457.57183999999</v>
      </c>
      <c r="D15" s="479">
        <v>5.215231771177109</v>
      </c>
      <c r="E15" s="479">
        <v>9.955812630724397</v>
      </c>
      <c r="F15" s="479">
        <v>10.04753034943043</v>
      </c>
    </row>
    <row r="16" spans="1:6" ht="15.75" customHeight="1">
      <c r="A16" s="115" t="s">
        <v>559</v>
      </c>
      <c r="B16" s="95">
        <v>582740.40543000004</v>
      </c>
      <c r="C16" s="95">
        <v>607294.50540000002</v>
      </c>
      <c r="D16" s="479">
        <v>4.2135571416026529</v>
      </c>
      <c r="E16" s="479">
        <v>8.449249124749139</v>
      </c>
      <c r="F16" s="479">
        <v>8.4459077070898037</v>
      </c>
    </row>
    <row r="17" spans="1:6" ht="15.75" customHeight="1">
      <c r="A17" s="150" t="s">
        <v>556</v>
      </c>
      <c r="B17" s="95">
        <v>531723.64859999996</v>
      </c>
      <c r="C17" s="95">
        <v>554924.66486000002</v>
      </c>
      <c r="D17" s="479">
        <v>4.3633598620424596</v>
      </c>
      <c r="E17" s="479">
        <v>7.7095487642166534</v>
      </c>
      <c r="F17" s="479">
        <v>7.7175776532150078</v>
      </c>
    </row>
    <row r="18" spans="1:6" ht="15.75" customHeight="1">
      <c r="A18" s="166" t="s">
        <v>557</v>
      </c>
      <c r="B18" s="167">
        <v>458535.36631999997</v>
      </c>
      <c r="C18" s="167">
        <v>484285.94173999998</v>
      </c>
      <c r="D18" s="589">
        <v>5.6158319099053555</v>
      </c>
      <c r="E18" s="589">
        <v>6.6483798041891102</v>
      </c>
      <c r="F18" s="589">
        <v>6.7351743370097514</v>
      </c>
    </row>
    <row r="19" spans="1:6" ht="14.25">
      <c r="A19" s="287" t="s">
        <v>10</v>
      </c>
      <c r="B19" s="289">
        <v>6896949.0285599995</v>
      </c>
      <c r="C19" s="289">
        <v>7190399.4983299989</v>
      </c>
      <c r="D19" s="590">
        <v>4.2547866970573889</v>
      </c>
      <c r="E19" s="590">
        <v>100</v>
      </c>
      <c r="F19" s="590">
        <v>100.00000000000001</v>
      </c>
    </row>
    <row r="20" spans="1:6" ht="14.25">
      <c r="A20" s="418"/>
      <c r="B20" s="320"/>
      <c r="C20" s="320"/>
      <c r="D20" s="321"/>
      <c r="E20" s="321"/>
      <c r="F20" s="321"/>
    </row>
    <row r="21" spans="1:6" ht="15" customHeight="1">
      <c r="A21" s="317"/>
      <c r="B21" s="317"/>
      <c r="C21" s="317"/>
      <c r="D21" s="591"/>
      <c r="E21" s="591"/>
      <c r="F21" s="591"/>
    </row>
    <row r="22" spans="1:6" ht="12.75">
      <c r="A22" s="592" t="s">
        <v>507</v>
      </c>
      <c r="B22" s="85"/>
      <c r="C22" s="85"/>
      <c r="D22" s="593"/>
      <c r="E22" s="593"/>
      <c r="F22" s="593"/>
    </row>
    <row r="23" spans="1:6" ht="8.25" customHeight="1">
      <c r="B23" s="594"/>
      <c r="C23" s="707"/>
      <c r="D23" s="707"/>
      <c r="E23" s="707"/>
      <c r="F23" s="707"/>
    </row>
    <row r="24" spans="1:6" ht="15">
      <c r="A24" s="595">
        <v>2025</v>
      </c>
      <c r="B24" s="103"/>
      <c r="C24" s="103"/>
      <c r="D24" s="116"/>
      <c r="E24" s="104"/>
      <c r="F24" s="104"/>
    </row>
    <row r="25" spans="1:6" ht="15">
      <c r="A25" s="143"/>
      <c r="B25" s="103"/>
      <c r="C25" s="103"/>
      <c r="D25" s="116"/>
      <c r="E25" s="104"/>
      <c r="F25" s="104"/>
    </row>
    <row r="26" spans="1:6" ht="15">
      <c r="A26" s="528"/>
      <c r="B26" s="103"/>
      <c r="C26" s="103"/>
      <c r="D26" s="116"/>
      <c r="E26" s="104"/>
      <c r="F26" s="104"/>
    </row>
    <row r="27" spans="1:6" ht="15">
      <c r="A27" s="565"/>
      <c r="B27" s="103"/>
      <c r="C27" s="103"/>
      <c r="D27" s="116"/>
      <c r="E27" s="104"/>
      <c r="F27" s="104"/>
    </row>
    <row r="28" spans="1:6" ht="15">
      <c r="A28" s="565"/>
      <c r="B28" s="103"/>
      <c r="C28" s="103"/>
      <c r="D28" s="116"/>
      <c r="E28" s="104"/>
      <c r="F28" s="104"/>
    </row>
    <row r="29" spans="1:6" ht="15">
      <c r="A29" s="565"/>
      <c r="B29" s="103"/>
      <c r="C29" s="103"/>
      <c r="D29" s="116"/>
      <c r="E29" s="104"/>
      <c r="F29" s="104"/>
    </row>
    <row r="30" spans="1:6" ht="15">
      <c r="A30" s="565"/>
      <c r="B30" s="103"/>
      <c r="C30" s="103"/>
      <c r="D30" s="116"/>
      <c r="E30" s="104"/>
      <c r="F30" s="104"/>
    </row>
    <row r="31" spans="1:6" ht="15">
      <c r="A31" s="528"/>
      <c r="B31" s="103"/>
      <c r="C31" s="103"/>
      <c r="D31" s="116"/>
      <c r="E31" s="104"/>
      <c r="F31" s="104"/>
    </row>
    <row r="32" spans="1:6" ht="14.25">
      <c r="A32" s="59"/>
      <c r="B32" s="113"/>
      <c r="C32" s="113"/>
      <c r="D32" s="83"/>
      <c r="E32" s="84"/>
      <c r="F32" s="117"/>
    </row>
    <row r="39" spans="1:2" ht="14.25">
      <c r="A39" s="564">
        <v>2026</v>
      </c>
      <c r="B39" s="594"/>
    </row>
  </sheetData>
  <sortState xmlns:xlrd2="http://schemas.microsoft.com/office/spreadsheetml/2017/richdata2" ref="A11:F18">
    <sortCondition descending="1" ref="C11:C18"/>
  </sortState>
  <mergeCells count="11">
    <mergeCell ref="C23:D23"/>
    <mergeCell ref="E23:F23"/>
    <mergeCell ref="A10:F10"/>
    <mergeCell ref="E8:F8"/>
    <mergeCell ref="A1:F1"/>
    <mergeCell ref="A2:F2"/>
    <mergeCell ref="B6:C6"/>
    <mergeCell ref="B7:C7"/>
    <mergeCell ref="E7:F7"/>
    <mergeCell ref="E5:F5"/>
    <mergeCell ref="E6:F6"/>
  </mergeCells>
  <phoneticPr fontId="7" type="noConversion"/>
  <printOptions horizontalCentered="1"/>
  <pageMargins left="0.69444444444444442" right="0.69444444444444442" top="0.75" bottom="0.75" header="0.30555555555555558" footer="0.30555555555555558"/>
  <pageSetup paperSize="9" scale="92"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2:F39"/>
  <sheetViews>
    <sheetView zoomScaleNormal="100" workbookViewId="0">
      <selection activeCell="N21" sqref="N21"/>
    </sheetView>
  </sheetViews>
  <sheetFormatPr defaultRowHeight="12.75"/>
  <cols>
    <col min="1" max="1" width="34.85546875" style="87" customWidth="1"/>
    <col min="2" max="2" width="13.85546875" style="87" customWidth="1"/>
    <col min="3" max="3" width="13.7109375" style="87" customWidth="1"/>
    <col min="4" max="4" width="12" style="87" customWidth="1"/>
    <col min="5" max="5" width="9.7109375" style="87" customWidth="1"/>
    <col min="6" max="6" width="12.7109375" style="87" customWidth="1"/>
    <col min="7" max="9" width="9.140625" style="87"/>
    <col min="10" max="10" width="11.140625" style="87" customWidth="1"/>
    <col min="11" max="11" width="12.85546875" style="87" bestFit="1" customWidth="1"/>
    <col min="12" max="12" width="13" style="87" bestFit="1" customWidth="1"/>
    <col min="13" max="13" width="12.85546875" style="87" bestFit="1" customWidth="1"/>
    <col min="14" max="14" width="9.140625" style="87"/>
    <col min="15" max="15" width="11.28515625" style="87" bestFit="1" customWidth="1"/>
    <col min="16" max="16" width="13.7109375" style="87" customWidth="1"/>
    <col min="17" max="16384" width="9.140625" style="87"/>
  </cols>
  <sheetData>
    <row r="2" spans="1:6" ht="15.75" customHeight="1">
      <c r="A2" s="696" t="s">
        <v>234</v>
      </c>
      <c r="B2" s="696"/>
      <c r="C2" s="696"/>
      <c r="D2" s="696"/>
      <c r="E2" s="696"/>
      <c r="F2" s="696"/>
    </row>
    <row r="3" spans="1:6" ht="15.75">
      <c r="A3" s="697" t="s">
        <v>170</v>
      </c>
      <c r="B3" s="697"/>
      <c r="C3" s="697"/>
      <c r="D3" s="697"/>
      <c r="E3" s="697"/>
      <c r="F3" s="697"/>
    </row>
    <row r="5" spans="1:6">
      <c r="A5" s="407"/>
      <c r="B5" s="63"/>
      <c r="C5" s="93"/>
      <c r="D5" s="407" t="s">
        <v>46</v>
      </c>
      <c r="E5" s="699" t="s">
        <v>13</v>
      </c>
      <c r="F5" s="700"/>
    </row>
    <row r="6" spans="1:6" ht="14.25">
      <c r="A6" s="421" t="s">
        <v>49</v>
      </c>
      <c r="B6" s="712" t="s">
        <v>107</v>
      </c>
      <c r="C6" s="713"/>
      <c r="D6" s="407" t="s">
        <v>15</v>
      </c>
      <c r="E6" s="699" t="s">
        <v>15</v>
      </c>
      <c r="F6" s="700"/>
    </row>
    <row r="7" spans="1:6" ht="15">
      <c r="A7" s="523" t="s">
        <v>36</v>
      </c>
      <c r="B7" s="715" t="s">
        <v>231</v>
      </c>
      <c r="C7" s="716"/>
      <c r="D7" s="409" t="s">
        <v>47</v>
      </c>
      <c r="E7" s="702" t="s">
        <v>19</v>
      </c>
      <c r="F7" s="703"/>
    </row>
    <row r="8" spans="1:6">
      <c r="A8" s="409"/>
      <c r="B8" s="63"/>
      <c r="C8" s="93"/>
      <c r="D8" s="409" t="s">
        <v>20</v>
      </c>
      <c r="E8" s="702" t="s">
        <v>20</v>
      </c>
      <c r="F8" s="703"/>
    </row>
    <row r="9" spans="1:6" ht="16.5" customHeight="1" thickBot="1">
      <c r="A9" s="378" t="s">
        <v>533</v>
      </c>
      <c r="B9" s="379">
        <v>2025</v>
      </c>
      <c r="C9" s="379">
        <v>2026</v>
      </c>
      <c r="D9" s="52" t="s">
        <v>411</v>
      </c>
      <c r="E9" s="379">
        <v>2025</v>
      </c>
      <c r="F9" s="379">
        <v>2026</v>
      </c>
    </row>
    <row r="10" spans="1:6" ht="15.75" thickBot="1">
      <c r="A10" s="701" t="s">
        <v>505</v>
      </c>
      <c r="B10" s="701"/>
      <c r="C10" s="701"/>
      <c r="D10" s="701"/>
      <c r="E10" s="701"/>
      <c r="F10" s="701"/>
    </row>
    <row r="11" spans="1:6" ht="13.5" customHeight="1">
      <c r="A11" s="115" t="s">
        <v>561</v>
      </c>
      <c r="B11" s="98">
        <v>487356.61131000001</v>
      </c>
      <c r="C11" s="98">
        <v>762625.61364</v>
      </c>
      <c r="D11" s="480">
        <v>56.482049477093412</v>
      </c>
      <c r="E11" s="480">
        <v>19.46056075175979</v>
      </c>
      <c r="F11" s="480">
        <v>26.748232393950133</v>
      </c>
    </row>
    <row r="12" spans="1:6" ht="13.5" customHeight="1">
      <c r="A12" s="115" t="s">
        <v>562</v>
      </c>
      <c r="B12" s="95">
        <v>428447.38636</v>
      </c>
      <c r="C12" s="95">
        <v>445229.37748000002</v>
      </c>
      <c r="D12" s="479">
        <v>3.9169316126715925</v>
      </c>
      <c r="E12" s="479">
        <v>17.108265688198323</v>
      </c>
      <c r="F12" s="479">
        <v>15.615917751053296</v>
      </c>
    </row>
    <row r="13" spans="1:6" ht="13.5" customHeight="1">
      <c r="A13" s="100" t="s">
        <v>555</v>
      </c>
      <c r="B13" s="95">
        <v>363216.67443000001</v>
      </c>
      <c r="C13" s="95">
        <v>397203.22928000003</v>
      </c>
      <c r="D13" s="479">
        <v>9.3571020392539737</v>
      </c>
      <c r="E13" s="479">
        <v>14.503548315057271</v>
      </c>
      <c r="F13" s="479">
        <v>13.931454824469377</v>
      </c>
    </row>
    <row r="14" spans="1:6" ht="13.5" customHeight="1">
      <c r="A14" s="115" t="s">
        <v>558</v>
      </c>
      <c r="B14" s="95">
        <v>434605.78849000001</v>
      </c>
      <c r="C14" s="95">
        <v>361967.73979000002</v>
      </c>
      <c r="D14" s="479">
        <v>-16.713548375039956</v>
      </c>
      <c r="E14" s="479">
        <v>17.35417588209615</v>
      </c>
      <c r="F14" s="479">
        <v>12.695609811482427</v>
      </c>
    </row>
    <row r="15" spans="1:6" s="89" customFormat="1" ht="13.5" customHeight="1">
      <c r="A15" s="115" t="s">
        <v>560</v>
      </c>
      <c r="B15" s="98">
        <v>223180.56414999999</v>
      </c>
      <c r="C15" s="98">
        <v>291934.18047999998</v>
      </c>
      <c r="D15" s="480">
        <v>30.806274100011045</v>
      </c>
      <c r="E15" s="480">
        <v>8.9117882603021528</v>
      </c>
      <c r="F15" s="480">
        <v>10.239261786586876</v>
      </c>
    </row>
    <row r="16" spans="1:6" ht="13.5" customHeight="1">
      <c r="A16" s="115" t="s">
        <v>556</v>
      </c>
      <c r="B16" s="95">
        <v>237026.58997999999</v>
      </c>
      <c r="C16" s="95">
        <v>230857.07973</v>
      </c>
      <c r="D16" s="479">
        <v>-2.6028768546687342</v>
      </c>
      <c r="E16" s="479">
        <v>9.464671755841227</v>
      </c>
      <c r="F16" s="479">
        <v>8.097051433839793</v>
      </c>
    </row>
    <row r="17" spans="1:6" ht="13.5" customHeight="1">
      <c r="A17" s="115" t="s">
        <v>557</v>
      </c>
      <c r="B17" s="95">
        <v>119859.65194</v>
      </c>
      <c r="C17" s="95">
        <v>186620.63696</v>
      </c>
      <c r="D17" s="479">
        <v>55.699298253777329</v>
      </c>
      <c r="E17" s="479">
        <v>4.7860970470747608</v>
      </c>
      <c r="F17" s="479">
        <v>6.5455081466349245</v>
      </c>
    </row>
    <row r="18" spans="1:6" ht="13.5" customHeight="1">
      <c r="A18" s="166" t="s">
        <v>559</v>
      </c>
      <c r="B18" s="167">
        <v>210636.47761999999</v>
      </c>
      <c r="C18" s="167">
        <v>174687.4148</v>
      </c>
      <c r="D18" s="485">
        <v>-17.066874278468568</v>
      </c>
      <c r="E18" s="485">
        <v>8.410892299670321</v>
      </c>
      <c r="F18" s="485">
        <v>6.1269638519831711</v>
      </c>
    </row>
    <row r="19" spans="1:6" ht="14.25">
      <c r="A19" s="287" t="s">
        <v>10</v>
      </c>
      <c r="B19" s="289">
        <v>2504329.7442800002</v>
      </c>
      <c r="C19" s="289">
        <v>2851125.2721600002</v>
      </c>
      <c r="D19" s="590">
        <v>13.847838076119823</v>
      </c>
      <c r="E19" s="590">
        <v>100</v>
      </c>
      <c r="F19" s="590">
        <v>100</v>
      </c>
    </row>
    <row r="20" spans="1:6" ht="14.25">
      <c r="A20" s="418"/>
      <c r="B20" s="320"/>
      <c r="C20" s="320"/>
      <c r="D20" s="321"/>
      <c r="E20" s="321"/>
      <c r="F20" s="321"/>
    </row>
    <row r="21" spans="1:6">
      <c r="A21" s="313"/>
      <c r="B21" s="327"/>
      <c r="C21" s="327"/>
      <c r="D21" s="313"/>
      <c r="E21" s="313"/>
      <c r="F21" s="313"/>
    </row>
    <row r="22" spans="1:6" ht="17.25" customHeight="1">
      <c r="A22" s="548" t="s">
        <v>506</v>
      </c>
    </row>
    <row r="23" spans="1:6">
      <c r="A23" s="458">
        <v>2025</v>
      </c>
    </row>
    <row r="25" spans="1:6">
      <c r="A25" s="143"/>
    </row>
    <row r="30" spans="1:6" s="89" customFormat="1" ht="14.25">
      <c r="A30" s="155"/>
    </row>
    <row r="36" spans="1:1">
      <c r="A36" s="70"/>
    </row>
    <row r="38" spans="1:1">
      <c r="A38" s="70"/>
    </row>
    <row r="39" spans="1:1">
      <c r="A39" s="458">
        <v>2026</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5" type="noConversion"/>
  <printOptions horizontalCentered="1"/>
  <pageMargins left="0.69444444444444442" right="0.69444444444444442" top="0.75" bottom="0.75" header="0.30555555555555558" footer="0.30555555555555558"/>
  <pageSetup paperSize="9" scale="92"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BD333"/>
  <sheetViews>
    <sheetView zoomScaleNormal="100" workbookViewId="0">
      <selection activeCell="N21" sqref="N21"/>
    </sheetView>
  </sheetViews>
  <sheetFormatPr defaultRowHeight="12.75"/>
  <cols>
    <col min="1" max="1" width="35.42578125" style="119" customWidth="1"/>
    <col min="2" max="2" width="14.140625" style="119" customWidth="1"/>
    <col min="3" max="3" width="12.85546875" style="119" customWidth="1"/>
    <col min="4" max="4" width="12.28515625" style="119" customWidth="1"/>
    <col min="5" max="5" width="11.28515625" style="119" bestFit="1" customWidth="1"/>
    <col min="6" max="6" width="12.28515625" style="119" customWidth="1"/>
    <col min="7" max="8" width="9.140625" style="89"/>
    <col min="9" max="9" width="20.28515625" style="89" customWidth="1"/>
    <col min="10" max="10" width="12.85546875" style="89" bestFit="1" customWidth="1"/>
    <col min="11" max="11" width="11.28515625" style="89" bestFit="1" customWidth="1"/>
    <col min="12" max="12" width="13" style="89" bestFit="1" customWidth="1"/>
    <col min="13" max="13" width="11.42578125" style="89" bestFit="1" customWidth="1"/>
    <col min="14" max="14" width="12.85546875" style="89" bestFit="1" customWidth="1"/>
    <col min="15" max="15" width="11.28515625" style="89" bestFit="1" customWidth="1"/>
    <col min="16" max="16" width="12.85546875" style="89" bestFit="1" customWidth="1"/>
    <col min="17" max="56" width="9.140625" style="89"/>
    <col min="57" max="16384" width="9.140625" style="119"/>
  </cols>
  <sheetData>
    <row r="1" spans="1:6">
      <c r="A1" s="87"/>
      <c r="B1" s="87"/>
      <c r="C1" s="87"/>
      <c r="D1" s="87"/>
      <c r="E1" s="87"/>
      <c r="F1" s="87"/>
    </row>
    <row r="2" spans="1:6" ht="15.75" customHeight="1">
      <c r="A2" s="696" t="s">
        <v>235</v>
      </c>
      <c r="B2" s="696"/>
      <c r="C2" s="696"/>
      <c r="D2" s="696"/>
      <c r="E2" s="696"/>
      <c r="F2" s="696"/>
    </row>
    <row r="3" spans="1:6" ht="15.75">
      <c r="A3" s="87"/>
      <c r="B3" s="164" t="s">
        <v>171</v>
      </c>
      <c r="C3" s="164"/>
      <c r="D3" s="164"/>
      <c r="E3" s="87"/>
      <c r="F3" s="87"/>
    </row>
    <row r="4" spans="1:6">
      <c r="A4" s="87"/>
      <c r="B4" s="87"/>
      <c r="C4" s="87"/>
      <c r="D4" s="87"/>
      <c r="E4" s="87"/>
      <c r="F4" s="87"/>
    </row>
    <row r="5" spans="1:6" ht="21" customHeight="1">
      <c r="A5" s="120"/>
      <c r="B5" s="734" t="s">
        <v>124</v>
      </c>
      <c r="C5" s="734"/>
      <c r="D5" s="734"/>
      <c r="E5" s="734"/>
      <c r="F5" s="734"/>
    </row>
    <row r="6" spans="1:6" ht="10.5" customHeight="1">
      <c r="A6" s="121"/>
      <c r="B6" s="735" t="s">
        <v>231</v>
      </c>
      <c r="C6" s="735"/>
      <c r="D6" s="735"/>
      <c r="E6" s="735"/>
      <c r="F6" s="735"/>
    </row>
    <row r="7" spans="1:6" ht="39.75" customHeight="1">
      <c r="A7" s="298" t="s">
        <v>462</v>
      </c>
      <c r="B7" s="299" t="s">
        <v>463</v>
      </c>
      <c r="C7" s="300" t="s">
        <v>464</v>
      </c>
      <c r="D7" s="300" t="s">
        <v>465</v>
      </c>
      <c r="E7" s="300" t="s">
        <v>466</v>
      </c>
      <c r="F7" s="301" t="s">
        <v>123</v>
      </c>
    </row>
    <row r="8" spans="1:6" ht="15" customHeight="1" thickBot="1">
      <c r="A8" s="736" t="s">
        <v>534</v>
      </c>
      <c r="B8" s="736"/>
      <c r="C8" s="736"/>
      <c r="D8" s="736"/>
      <c r="E8" s="736"/>
      <c r="F8" s="736"/>
    </row>
    <row r="9" spans="1:6" ht="15.75" thickBot="1">
      <c r="A9" s="701" t="s">
        <v>504</v>
      </c>
      <c r="B9" s="714"/>
      <c r="C9" s="701"/>
      <c r="D9" s="701"/>
      <c r="E9" s="701"/>
      <c r="F9" s="701"/>
    </row>
    <row r="10" spans="1:6">
      <c r="A10" s="122" t="s">
        <v>561</v>
      </c>
      <c r="B10" s="127">
        <v>1106836.65665</v>
      </c>
      <c r="C10" s="127">
        <v>206758.88144</v>
      </c>
      <c r="D10" s="127">
        <v>19045.906749999998</v>
      </c>
      <c r="E10" s="127">
        <v>184059.02351999999</v>
      </c>
      <c r="F10" s="127">
        <v>1516700.4683600001</v>
      </c>
    </row>
    <row r="11" spans="1:6" ht="14.25" customHeight="1">
      <c r="A11" s="100" t="s">
        <v>555</v>
      </c>
      <c r="B11" s="127">
        <v>740526.45600000001</v>
      </c>
      <c r="C11" s="127">
        <v>92579.114600000001</v>
      </c>
      <c r="D11" s="127">
        <v>15125.31732</v>
      </c>
      <c r="E11" s="127">
        <v>309759.98122999998</v>
      </c>
      <c r="F11" s="95">
        <v>1157990.8691499999</v>
      </c>
    </row>
    <row r="12" spans="1:6" ht="14.25" customHeight="1">
      <c r="A12" s="115" t="s">
        <v>558</v>
      </c>
      <c r="B12" s="127">
        <v>820417.38052999997</v>
      </c>
      <c r="C12" s="127">
        <v>206084.89655999999</v>
      </c>
      <c r="D12" s="127">
        <v>14824.88091</v>
      </c>
      <c r="E12" s="127">
        <v>68334.049010000002</v>
      </c>
      <c r="F12" s="95">
        <v>1109661.20701</v>
      </c>
    </row>
    <row r="13" spans="1:6" ht="14.25" customHeight="1">
      <c r="A13" s="150" t="s">
        <v>562</v>
      </c>
      <c r="B13" s="127">
        <v>784882.09400000004</v>
      </c>
      <c r="C13" s="127">
        <v>103011.12716</v>
      </c>
      <c r="D13" s="127">
        <v>10849.0116</v>
      </c>
      <c r="E13" s="127">
        <v>138342.03717</v>
      </c>
      <c r="F13" s="95">
        <v>1037084.2699300001</v>
      </c>
    </row>
    <row r="14" spans="1:6" ht="15" customHeight="1">
      <c r="A14" s="115" t="s">
        <v>560</v>
      </c>
      <c r="B14" s="127">
        <v>536903.58799999999</v>
      </c>
      <c r="C14" s="127">
        <v>91175.006760000004</v>
      </c>
      <c r="D14" s="127">
        <v>11943.517520000001</v>
      </c>
      <c r="E14" s="127">
        <v>82435.459560000003</v>
      </c>
      <c r="F14" s="95">
        <v>722457.57183999999</v>
      </c>
    </row>
    <row r="15" spans="1:6">
      <c r="A15" s="115" t="s">
        <v>559</v>
      </c>
      <c r="B15" s="127">
        <v>480007.15100000001</v>
      </c>
      <c r="C15" s="127">
        <v>74419.301120000004</v>
      </c>
      <c r="D15" s="127">
        <v>10020.467360000001</v>
      </c>
      <c r="E15" s="127">
        <v>42847.585919999998</v>
      </c>
      <c r="F15" s="127">
        <v>607294.50540000002</v>
      </c>
    </row>
    <row r="16" spans="1:6">
      <c r="A16" s="150" t="s">
        <v>556</v>
      </c>
      <c r="B16" s="127">
        <v>455657.68358000001</v>
      </c>
      <c r="C16" s="127">
        <v>55487.942370000004</v>
      </c>
      <c r="D16" s="127">
        <v>8487.6738799999985</v>
      </c>
      <c r="E16" s="127">
        <v>35291.365030000001</v>
      </c>
      <c r="F16" s="127">
        <v>554924.66486000002</v>
      </c>
    </row>
    <row r="17" spans="1:14" ht="15" customHeight="1">
      <c r="A17" s="166" t="s">
        <v>557</v>
      </c>
      <c r="B17" s="127">
        <v>450538.56024999998</v>
      </c>
      <c r="C17" s="127">
        <v>0</v>
      </c>
      <c r="D17" s="127">
        <v>10004.767260000001</v>
      </c>
      <c r="E17" s="127">
        <v>23742.614229999999</v>
      </c>
      <c r="F17" s="127">
        <v>484285.94173999998</v>
      </c>
    </row>
    <row r="18" spans="1:14" ht="14.25">
      <c r="A18" s="287" t="s">
        <v>123</v>
      </c>
      <c r="B18" s="289">
        <v>5375769.5700100008</v>
      </c>
      <c r="C18" s="289">
        <v>829516.27000999998</v>
      </c>
      <c r="D18" s="289">
        <v>100301.5426</v>
      </c>
      <c r="E18" s="289">
        <v>884812.11566999997</v>
      </c>
      <c r="F18" s="289">
        <v>7190399.4982900005</v>
      </c>
    </row>
    <row r="19" spans="1:14" ht="18" customHeight="1">
      <c r="A19" s="313"/>
      <c r="B19" s="328"/>
      <c r="C19" s="328"/>
      <c r="D19" s="328"/>
      <c r="E19" s="328"/>
      <c r="F19" s="328"/>
    </row>
    <row r="20" spans="1:14">
      <c r="A20" s="313"/>
      <c r="B20" s="313"/>
      <c r="C20" s="313"/>
      <c r="D20" s="313"/>
      <c r="E20" s="313"/>
      <c r="F20" s="313"/>
    </row>
    <row r="21" spans="1:14">
      <c r="A21" s="87"/>
      <c r="B21" s="87"/>
      <c r="C21" s="87"/>
      <c r="D21" s="87"/>
      <c r="E21" s="87"/>
      <c r="F21" s="87"/>
    </row>
    <row r="22" spans="1:14">
      <c r="D22" s="87"/>
      <c r="E22" s="87"/>
      <c r="F22" s="87"/>
    </row>
    <row r="23" spans="1:14">
      <c r="A23" s="87"/>
      <c r="D23" s="87"/>
      <c r="E23" s="87"/>
      <c r="F23" s="87"/>
    </row>
    <row r="24" spans="1:14">
      <c r="A24" s="217"/>
      <c r="D24" s="87"/>
      <c r="E24" s="87"/>
      <c r="F24" s="87"/>
    </row>
    <row r="25" spans="1:14" ht="14.25">
      <c r="A25" s="124"/>
      <c r="D25" s="125"/>
      <c r="E25" s="87"/>
      <c r="F25" s="87"/>
    </row>
    <row r="26" spans="1:14" ht="15">
      <c r="A26" s="124"/>
      <c r="D26" s="126"/>
      <c r="E26" s="87"/>
      <c r="F26" s="87"/>
    </row>
    <row r="27" spans="1:14">
      <c r="D27" s="87"/>
      <c r="E27" s="87"/>
      <c r="F27" s="87"/>
    </row>
    <row r="28" spans="1:14">
      <c r="D28" s="87"/>
      <c r="E28" s="87"/>
      <c r="F28" s="87"/>
    </row>
    <row r="29" spans="1:14">
      <c r="A29" s="122"/>
      <c r="D29" s="87"/>
      <c r="E29" s="87"/>
      <c r="F29" s="87"/>
      <c r="M29" s="269"/>
      <c r="N29" s="269"/>
    </row>
    <row r="30" spans="1:14">
      <c r="E30" s="87"/>
      <c r="F30" s="87"/>
    </row>
    <row r="31" spans="1:14">
      <c r="A31" s="87"/>
      <c r="B31" s="87"/>
      <c r="C31" s="87"/>
      <c r="D31" s="87"/>
      <c r="E31" s="87"/>
      <c r="F31" s="87"/>
    </row>
    <row r="32" spans="1:14">
      <c r="A32" s="87"/>
      <c r="B32" s="87"/>
      <c r="C32" s="87"/>
      <c r="D32" s="87"/>
      <c r="E32" s="87"/>
      <c r="F32" s="87"/>
    </row>
    <row r="33" spans="1:6">
      <c r="A33" s="87"/>
      <c r="B33" s="87"/>
      <c r="C33" s="87"/>
      <c r="D33" s="87"/>
      <c r="E33" s="87"/>
      <c r="F33" s="87"/>
    </row>
    <row r="34" spans="1:6">
      <c r="A34" s="87"/>
      <c r="B34" s="87"/>
      <c r="C34" s="87"/>
      <c r="D34" s="87"/>
      <c r="E34" s="87"/>
      <c r="F34" s="87"/>
    </row>
    <row r="35" spans="1:6">
      <c r="A35" s="87"/>
      <c r="B35" s="87"/>
      <c r="C35" s="87"/>
      <c r="D35" s="87"/>
      <c r="E35" s="87"/>
      <c r="F35" s="87"/>
    </row>
    <row r="36" spans="1:6">
      <c r="A36" s="87"/>
      <c r="B36" s="87"/>
      <c r="C36" s="87"/>
      <c r="D36" s="87"/>
      <c r="E36" s="87"/>
      <c r="F36" s="87"/>
    </row>
    <row r="37" spans="1:6">
      <c r="A37" s="87"/>
      <c r="B37" s="87"/>
      <c r="C37" s="87"/>
      <c r="D37" s="87"/>
      <c r="E37" s="87"/>
      <c r="F37" s="87"/>
    </row>
    <row r="38" spans="1:6">
      <c r="A38" s="143"/>
      <c r="B38" s="87"/>
      <c r="C38" s="87"/>
      <c r="D38" s="87"/>
      <c r="E38" s="87"/>
      <c r="F38" s="87"/>
    </row>
    <row r="39" spans="1:6">
      <c r="A39" s="87"/>
      <c r="B39" s="87"/>
      <c r="C39" s="87"/>
      <c r="D39" s="87"/>
      <c r="E39" s="87"/>
      <c r="F39" s="87"/>
    </row>
    <row r="40" spans="1:6">
      <c r="A40" s="87"/>
      <c r="B40" s="87"/>
      <c r="C40" s="87"/>
      <c r="D40" s="87"/>
      <c r="E40" s="87"/>
      <c r="F40" s="87"/>
    </row>
    <row r="41" spans="1:6">
      <c r="A41" s="87"/>
      <c r="B41" s="87"/>
      <c r="C41" s="87"/>
      <c r="D41" s="87"/>
      <c r="E41" s="87"/>
      <c r="F41" s="87"/>
    </row>
    <row r="42" spans="1:6">
      <c r="A42" s="87"/>
      <c r="B42" s="87"/>
      <c r="C42" s="87"/>
      <c r="D42" s="87"/>
      <c r="E42" s="87"/>
      <c r="F42" s="87"/>
    </row>
    <row r="43" spans="1:6">
      <c r="A43" s="87"/>
      <c r="B43" s="87"/>
      <c r="C43" s="87"/>
      <c r="D43" s="87"/>
      <c r="E43" s="87"/>
      <c r="F43" s="87"/>
    </row>
    <row r="44" spans="1:6">
      <c r="A44" s="87"/>
      <c r="B44" s="87"/>
      <c r="C44" s="87"/>
      <c r="D44" s="87"/>
      <c r="E44" s="87"/>
      <c r="F44" s="87"/>
    </row>
    <row r="45" spans="1:6">
      <c r="A45" s="87"/>
      <c r="B45" s="87"/>
      <c r="C45" s="87"/>
      <c r="D45" s="87"/>
      <c r="E45" s="87"/>
      <c r="F45" s="87"/>
    </row>
    <row r="46" spans="1:6">
      <c r="A46" s="87"/>
      <c r="B46" s="87"/>
      <c r="C46" s="87"/>
      <c r="D46" s="87"/>
      <c r="E46" s="87"/>
      <c r="F46" s="87"/>
    </row>
    <row r="47" spans="1:6">
      <c r="A47" s="87"/>
      <c r="B47" s="87"/>
      <c r="C47" s="87"/>
      <c r="D47" s="87"/>
      <c r="E47" s="87"/>
      <c r="F47" s="87"/>
    </row>
    <row r="48" spans="1:6">
      <c r="A48" s="87"/>
      <c r="B48" s="87"/>
      <c r="C48" s="87"/>
      <c r="D48" s="87"/>
      <c r="E48" s="87"/>
      <c r="F48" s="87"/>
    </row>
    <row r="49" spans="1:6">
      <c r="A49" s="87"/>
      <c r="B49" s="87"/>
      <c r="C49" s="87"/>
      <c r="D49" s="87"/>
      <c r="E49" s="87"/>
      <c r="F49" s="87"/>
    </row>
    <row r="50" spans="1:6">
      <c r="A50" s="87"/>
      <c r="B50" s="87"/>
      <c r="C50" s="87"/>
      <c r="D50" s="87"/>
      <c r="E50" s="87"/>
      <c r="F50" s="87"/>
    </row>
    <row r="51" spans="1:6">
      <c r="A51" s="87"/>
      <c r="B51" s="87"/>
      <c r="C51" s="87"/>
      <c r="D51" s="87"/>
      <c r="E51" s="87"/>
      <c r="F51" s="87"/>
    </row>
    <row r="52" spans="1:6">
      <c r="A52" s="87"/>
      <c r="B52" s="87"/>
      <c r="C52" s="87"/>
      <c r="D52" s="87"/>
      <c r="E52" s="87"/>
      <c r="F52" s="87"/>
    </row>
    <row r="53" spans="1:6">
      <c r="A53" s="87"/>
      <c r="B53" s="87"/>
      <c r="C53" s="87"/>
      <c r="D53" s="87"/>
      <c r="E53" s="87"/>
      <c r="F53" s="87"/>
    </row>
    <row r="54" spans="1:6">
      <c r="A54" s="87"/>
      <c r="B54" s="87"/>
      <c r="C54" s="87"/>
      <c r="D54" s="87"/>
      <c r="E54" s="87"/>
      <c r="F54" s="87"/>
    </row>
    <row r="55" spans="1:6">
      <c r="A55" s="87"/>
      <c r="B55" s="87"/>
      <c r="C55" s="87"/>
      <c r="D55" s="87"/>
      <c r="E55" s="87"/>
      <c r="F55" s="87"/>
    </row>
    <row r="56" spans="1:6">
      <c r="A56" s="87"/>
      <c r="B56" s="87"/>
      <c r="C56" s="87"/>
      <c r="D56" s="87"/>
      <c r="E56" s="87"/>
      <c r="F56" s="87"/>
    </row>
    <row r="57" spans="1:6" s="89" customFormat="1"/>
    <row r="58" spans="1:6" s="89" customFormat="1"/>
    <row r="59" spans="1:6" s="89" customFormat="1"/>
    <row r="60" spans="1:6" s="89" customFormat="1"/>
    <row r="61" spans="1:6" s="89" customFormat="1"/>
    <row r="62" spans="1:6" s="89" customFormat="1"/>
    <row r="63" spans="1:6" s="89" customFormat="1"/>
    <row r="64" spans="1:6" s="89" customFormat="1"/>
    <row r="65" s="89" customFormat="1"/>
    <row r="66" s="89" customFormat="1"/>
    <row r="67" s="89" customFormat="1"/>
    <row r="68" s="89" customFormat="1"/>
    <row r="69" s="89" customFormat="1"/>
    <row r="70" s="89" customFormat="1"/>
    <row r="71" s="89" customFormat="1"/>
    <row r="72" s="89" customFormat="1"/>
    <row r="73" s="89" customFormat="1"/>
    <row r="74" s="89" customFormat="1"/>
    <row r="75" s="89" customFormat="1"/>
    <row r="76" s="89" customFormat="1"/>
    <row r="77" s="89" customFormat="1"/>
    <row r="78" s="89" customFormat="1"/>
    <row r="79" s="89" customFormat="1"/>
    <row r="80" s="89" customFormat="1"/>
    <row r="81" s="89" customFormat="1"/>
    <row r="82" s="89" customFormat="1"/>
    <row r="83" s="89" customFormat="1"/>
    <row r="84" s="89" customFormat="1"/>
    <row r="85" s="89" customFormat="1"/>
    <row r="86" s="89" customFormat="1"/>
    <row r="87" s="89" customFormat="1"/>
    <row r="88" s="89" customFormat="1"/>
    <row r="89" s="89" customFormat="1"/>
    <row r="90" s="89" customFormat="1"/>
    <row r="91" s="89" customFormat="1"/>
    <row r="92" s="89" customFormat="1"/>
    <row r="93" s="89" customFormat="1"/>
    <row r="94" s="89" customFormat="1"/>
    <row r="95" s="89" customFormat="1"/>
    <row r="96" s="89" customFormat="1"/>
    <row r="97" s="89" customFormat="1"/>
    <row r="98" s="89" customFormat="1"/>
    <row r="99" s="89" customFormat="1"/>
    <row r="100" s="89" customFormat="1"/>
    <row r="101" s="89" customFormat="1"/>
    <row r="102" s="89" customFormat="1"/>
    <row r="103" s="89" customFormat="1"/>
    <row r="104" s="89" customFormat="1"/>
    <row r="105" s="89" customFormat="1"/>
    <row r="106" s="89" customFormat="1"/>
    <row r="107" s="89" customFormat="1"/>
    <row r="108" s="89" customFormat="1"/>
    <row r="109" s="89" customFormat="1"/>
    <row r="110" s="89" customFormat="1"/>
    <row r="111" s="89" customFormat="1"/>
    <row r="112" s="89" customFormat="1"/>
    <row r="113" s="89" customFormat="1"/>
    <row r="114" s="89" customFormat="1"/>
    <row r="115" s="89" customFormat="1"/>
    <row r="116" s="89" customFormat="1"/>
    <row r="117" s="89" customFormat="1"/>
    <row r="118" s="89" customFormat="1"/>
    <row r="119" s="89" customFormat="1"/>
    <row r="120" s="89" customFormat="1"/>
    <row r="121" s="89" customFormat="1"/>
    <row r="122" s="89" customFormat="1"/>
    <row r="123" s="89" customFormat="1"/>
    <row r="124" s="89" customFormat="1"/>
    <row r="125" s="89" customFormat="1"/>
    <row r="126" s="89" customFormat="1"/>
    <row r="127" s="89" customFormat="1"/>
    <row r="128" s="89" customFormat="1"/>
    <row r="129" s="89" customFormat="1"/>
    <row r="130" s="89" customFormat="1"/>
    <row r="131" s="89" customFormat="1"/>
    <row r="132" s="89" customFormat="1"/>
    <row r="133" s="89" customFormat="1"/>
    <row r="134" s="89" customFormat="1"/>
    <row r="135" s="89" customFormat="1"/>
    <row r="136" s="89" customFormat="1"/>
    <row r="137" s="89" customFormat="1"/>
    <row r="138" s="89" customFormat="1"/>
    <row r="139" s="89" customFormat="1"/>
    <row r="140" s="89" customFormat="1"/>
    <row r="141" s="89" customFormat="1"/>
    <row r="142" s="89" customFormat="1"/>
    <row r="143" s="89" customFormat="1"/>
    <row r="144" s="89" customFormat="1"/>
    <row r="145" s="89" customFormat="1"/>
    <row r="146" s="89" customFormat="1"/>
    <row r="147" s="89" customFormat="1"/>
    <row r="148" s="89" customFormat="1"/>
    <row r="149" s="89" customFormat="1"/>
    <row r="150" s="89" customFormat="1"/>
    <row r="151" s="89" customFormat="1"/>
    <row r="152" s="89" customFormat="1"/>
    <row r="153" s="89" customFormat="1"/>
    <row r="154" s="89" customFormat="1"/>
    <row r="155" s="89" customFormat="1"/>
    <row r="156" s="89" customFormat="1"/>
    <row r="157" s="89" customFormat="1"/>
    <row r="158" s="89" customFormat="1"/>
    <row r="159" s="89" customFormat="1"/>
    <row r="160" s="89" customFormat="1"/>
    <row r="161" s="89" customFormat="1"/>
    <row r="162" s="89" customFormat="1"/>
    <row r="163" s="89" customFormat="1"/>
    <row r="164" s="89" customFormat="1"/>
    <row r="165" s="89" customFormat="1"/>
    <row r="166" s="89" customFormat="1"/>
    <row r="167" s="89" customFormat="1"/>
    <row r="168" s="89" customFormat="1"/>
    <row r="169" s="89" customFormat="1"/>
    <row r="170" s="89" customFormat="1"/>
    <row r="171" s="89" customFormat="1"/>
    <row r="172" s="89" customFormat="1"/>
    <row r="173" s="89" customFormat="1"/>
    <row r="174" s="89" customFormat="1"/>
    <row r="175" s="89" customFormat="1"/>
    <row r="176" s="89" customFormat="1"/>
    <row r="177" s="89" customFormat="1"/>
    <row r="178" s="89" customFormat="1"/>
    <row r="179" s="89" customFormat="1"/>
    <row r="180" s="89" customFormat="1"/>
    <row r="181" s="89" customFormat="1"/>
    <row r="182" s="89" customFormat="1"/>
    <row r="183" s="89" customFormat="1"/>
    <row r="184" s="89" customFormat="1"/>
    <row r="185" s="89" customFormat="1"/>
    <row r="186" s="89" customFormat="1"/>
    <row r="187" s="89" customFormat="1"/>
    <row r="188" s="89" customFormat="1"/>
    <row r="189" s="89" customFormat="1"/>
    <row r="190" s="89" customFormat="1"/>
    <row r="191" s="89" customFormat="1"/>
    <row r="192" s="89" customFormat="1"/>
    <row r="193" s="89" customFormat="1"/>
    <row r="194" s="89" customFormat="1"/>
    <row r="195" s="89" customFormat="1"/>
    <row r="196" s="89" customFormat="1"/>
    <row r="197" s="89" customFormat="1"/>
    <row r="198" s="89" customFormat="1"/>
    <row r="199" s="89" customFormat="1"/>
    <row r="200" s="89" customFormat="1"/>
    <row r="201" s="89" customFormat="1"/>
    <row r="202" s="89" customFormat="1"/>
    <row r="203" s="89" customFormat="1"/>
    <row r="204" s="89" customFormat="1"/>
    <row r="205" s="89" customFormat="1"/>
    <row r="206" s="89" customFormat="1"/>
    <row r="207" s="89" customFormat="1"/>
    <row r="208" s="89" customFormat="1"/>
    <row r="209" s="89" customFormat="1"/>
    <row r="210" s="89" customFormat="1"/>
    <row r="211" s="89" customFormat="1"/>
    <row r="212" s="89" customFormat="1"/>
    <row r="213" s="89" customFormat="1"/>
    <row r="214" s="89" customFormat="1"/>
    <row r="215" s="89" customFormat="1"/>
    <row r="216" s="89" customFormat="1"/>
    <row r="217" s="89" customFormat="1"/>
    <row r="218" s="89" customFormat="1"/>
    <row r="219" s="89" customFormat="1"/>
    <row r="220" s="89" customFormat="1"/>
    <row r="221" s="89" customFormat="1"/>
    <row r="222" s="89" customFormat="1"/>
    <row r="223" s="89" customFormat="1"/>
    <row r="224" s="89" customFormat="1"/>
    <row r="225" s="89" customFormat="1"/>
    <row r="226" s="89" customFormat="1"/>
    <row r="227" s="89" customFormat="1"/>
    <row r="228" s="89" customFormat="1"/>
    <row r="229" s="89" customFormat="1"/>
    <row r="230" s="89" customFormat="1"/>
    <row r="231" s="89" customFormat="1"/>
    <row r="232" s="89" customFormat="1"/>
    <row r="233" s="89" customFormat="1"/>
    <row r="234" s="89" customFormat="1"/>
    <row r="235" s="89" customFormat="1"/>
    <row r="236" s="89" customFormat="1"/>
    <row r="237" s="89" customFormat="1"/>
    <row r="238" s="89" customFormat="1"/>
    <row r="239" s="89" customFormat="1"/>
    <row r="240" s="89" customFormat="1"/>
    <row r="241" s="89" customFormat="1"/>
    <row r="242" s="89" customFormat="1"/>
    <row r="243" s="89" customFormat="1"/>
    <row r="244" s="89" customFormat="1"/>
    <row r="245" s="89" customFormat="1"/>
    <row r="246" s="89" customFormat="1"/>
    <row r="247" s="89" customFormat="1"/>
    <row r="248" s="89" customFormat="1"/>
    <row r="249" s="89" customFormat="1"/>
    <row r="250" s="89" customFormat="1"/>
    <row r="251" s="89" customFormat="1"/>
    <row r="252" s="89" customFormat="1"/>
    <row r="253" s="89" customFormat="1"/>
    <row r="254" s="89" customFormat="1"/>
    <row r="255" s="89" customFormat="1"/>
    <row r="256" s="89" customFormat="1"/>
    <row r="257" s="89" customFormat="1"/>
    <row r="258" s="89" customFormat="1"/>
    <row r="259" s="89" customFormat="1"/>
    <row r="260" s="89" customFormat="1"/>
    <row r="261" s="89" customFormat="1"/>
    <row r="262" s="89" customFormat="1"/>
    <row r="263" s="89" customFormat="1"/>
    <row r="264" s="89" customFormat="1"/>
    <row r="265" s="89" customFormat="1"/>
    <row r="266" s="89" customFormat="1"/>
    <row r="267" s="89" customFormat="1"/>
    <row r="268" s="89" customFormat="1"/>
    <row r="269" s="89" customFormat="1"/>
    <row r="270" s="89" customFormat="1"/>
    <row r="271" s="89" customFormat="1"/>
    <row r="272" s="89" customFormat="1"/>
    <row r="273" s="89" customFormat="1"/>
    <row r="274" s="89" customFormat="1"/>
    <row r="275" s="89" customFormat="1"/>
    <row r="276" s="89" customFormat="1"/>
    <row r="277" s="89" customFormat="1"/>
    <row r="278" s="89" customFormat="1"/>
    <row r="279" s="89" customFormat="1"/>
    <row r="280" s="89" customFormat="1"/>
    <row r="281" s="89" customFormat="1"/>
    <row r="282" s="89" customFormat="1"/>
    <row r="283" s="89" customFormat="1"/>
    <row r="284" s="89" customFormat="1"/>
    <row r="285" s="89" customFormat="1"/>
    <row r="286" s="89" customFormat="1"/>
    <row r="287" s="89" customFormat="1"/>
    <row r="288" s="89" customFormat="1"/>
    <row r="289" s="89" customFormat="1"/>
    <row r="290" s="89" customFormat="1"/>
    <row r="291" s="89" customFormat="1"/>
    <row r="292" s="89" customFormat="1"/>
    <row r="293" s="89" customFormat="1"/>
    <row r="294" s="89" customFormat="1"/>
    <row r="295" s="89" customFormat="1"/>
    <row r="296" s="89" customFormat="1"/>
    <row r="297" s="89" customFormat="1"/>
    <row r="298" s="89" customFormat="1"/>
    <row r="299" s="89" customFormat="1"/>
    <row r="300" s="89" customFormat="1"/>
    <row r="301" s="89" customFormat="1"/>
    <row r="302" s="89" customFormat="1"/>
    <row r="303" s="89" customFormat="1"/>
    <row r="304" s="89" customFormat="1"/>
    <row r="305" s="89" customFormat="1"/>
    <row r="306" s="89" customFormat="1"/>
    <row r="307" s="89" customFormat="1"/>
    <row r="308" s="89" customFormat="1"/>
    <row r="309" s="89" customFormat="1"/>
    <row r="310" s="89" customFormat="1"/>
    <row r="311" s="89" customFormat="1"/>
    <row r="312" s="89" customFormat="1"/>
    <row r="313" s="89" customFormat="1"/>
    <row r="314" s="89" customFormat="1"/>
    <row r="315" s="89" customFormat="1"/>
    <row r="316" s="89" customFormat="1"/>
    <row r="317" s="89" customFormat="1"/>
    <row r="318" s="89" customFormat="1"/>
    <row r="319" s="89" customFormat="1"/>
    <row r="320" s="89" customFormat="1"/>
    <row r="321" s="89" customFormat="1"/>
    <row r="322" s="89" customFormat="1"/>
    <row r="323" s="89" customFormat="1"/>
    <row r="324" s="89" customFormat="1"/>
    <row r="325" s="89" customFormat="1"/>
    <row r="326" s="89" customFormat="1"/>
    <row r="327" s="89" customFormat="1"/>
    <row r="328" s="89" customFormat="1"/>
    <row r="329" s="89" customFormat="1"/>
    <row r="330" s="89" customFormat="1"/>
    <row r="331" s="89" customFormat="1"/>
    <row r="332" s="89" customFormat="1"/>
    <row r="333" s="89" customFormat="1"/>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5" type="noConversion"/>
  <printOptions horizontalCentered="1"/>
  <pageMargins left="0.69444444444444442" right="0.69444444444444442" top="0.75" bottom="0.75" header="0.30555555555555558" footer="0.30555555555555558"/>
  <pageSetup paperSize="9" scale="91"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F39"/>
  <sheetViews>
    <sheetView zoomScaleNormal="100" workbookViewId="0">
      <selection activeCell="N21" sqref="N21"/>
    </sheetView>
  </sheetViews>
  <sheetFormatPr defaultRowHeight="12"/>
  <cols>
    <col min="1" max="1" width="35.5703125" style="50" customWidth="1"/>
    <col min="2" max="2" width="12.5703125" style="50" customWidth="1"/>
    <col min="3" max="3" width="12.42578125" style="50" customWidth="1"/>
    <col min="4" max="4" width="12.7109375" style="50" customWidth="1"/>
    <col min="5" max="5" width="12.42578125" style="50" customWidth="1"/>
    <col min="6" max="6" width="11.42578125" style="50" customWidth="1"/>
    <col min="7" max="10" width="9.140625" style="50"/>
    <col min="11" max="12" width="11.140625" style="50" bestFit="1" customWidth="1"/>
    <col min="13" max="16384" width="9.140625" style="50"/>
  </cols>
  <sheetData>
    <row r="1" spans="1:6" s="55" customFormat="1"/>
    <row r="2" spans="1:6" s="162" customFormat="1" ht="14.25" customHeight="1">
      <c r="A2" s="696" t="s">
        <v>236</v>
      </c>
      <c r="B2" s="696"/>
      <c r="C2" s="696"/>
      <c r="D2" s="696"/>
      <c r="E2" s="696"/>
      <c r="F2" s="696"/>
    </row>
    <row r="3" spans="1:6" s="162" customFormat="1" ht="15.75" customHeight="1">
      <c r="A3" s="697" t="s">
        <v>172</v>
      </c>
      <c r="B3" s="697"/>
      <c r="C3" s="697"/>
      <c r="D3" s="697"/>
      <c r="E3" s="697"/>
      <c r="F3" s="697"/>
    </row>
    <row r="5" spans="1:6">
      <c r="A5" s="368"/>
    </row>
    <row r="6" spans="1:6" ht="12" customHeight="1">
      <c r="A6" s="407"/>
      <c r="B6" s="63"/>
      <c r="C6" s="93"/>
      <c r="D6" s="407" t="s">
        <v>46</v>
      </c>
      <c r="E6" s="699" t="s">
        <v>13</v>
      </c>
      <c r="F6" s="700"/>
    </row>
    <row r="7" spans="1:6" ht="12" customHeight="1">
      <c r="A7" s="421" t="s">
        <v>49</v>
      </c>
      <c r="B7" s="712" t="s">
        <v>107</v>
      </c>
      <c r="C7" s="713"/>
      <c r="D7" s="407" t="s">
        <v>15</v>
      </c>
      <c r="E7" s="699" t="s">
        <v>15</v>
      </c>
      <c r="F7" s="700"/>
    </row>
    <row r="8" spans="1:6" ht="12" customHeight="1">
      <c r="A8" s="523" t="s">
        <v>36</v>
      </c>
      <c r="B8" s="715" t="s">
        <v>231</v>
      </c>
      <c r="C8" s="716"/>
      <c r="D8" s="409" t="s">
        <v>47</v>
      </c>
      <c r="E8" s="702" t="s">
        <v>19</v>
      </c>
      <c r="F8" s="703"/>
    </row>
    <row r="9" spans="1:6" ht="12" customHeight="1">
      <c r="A9" s="409"/>
      <c r="B9" s="514"/>
      <c r="C9" s="93"/>
      <c r="D9" s="409" t="s">
        <v>20</v>
      </c>
      <c r="E9" s="702" t="s">
        <v>20</v>
      </c>
      <c r="F9" s="703"/>
    </row>
    <row r="10" spans="1:6" ht="21" customHeight="1" thickBot="1">
      <c r="A10" s="378" t="s">
        <v>533</v>
      </c>
      <c r="B10" s="379">
        <v>2025</v>
      </c>
      <c r="C10" s="379">
        <v>2026</v>
      </c>
      <c r="D10" s="52" t="s">
        <v>411</v>
      </c>
      <c r="E10" s="379">
        <v>2025</v>
      </c>
      <c r="F10" s="379">
        <v>2026</v>
      </c>
    </row>
    <row r="11" spans="1:6" ht="15.75" thickBot="1">
      <c r="A11" s="701" t="s">
        <v>478</v>
      </c>
      <c r="B11" s="701"/>
      <c r="C11" s="701"/>
      <c r="D11" s="701"/>
      <c r="E11" s="701"/>
      <c r="F11" s="701"/>
    </row>
    <row r="12" spans="1:6" ht="12.75">
      <c r="A12" s="100" t="s">
        <v>561</v>
      </c>
      <c r="B12" s="95">
        <v>1048197.6235099999</v>
      </c>
      <c r="C12" s="95">
        <v>1106836.65665</v>
      </c>
      <c r="D12" s="479">
        <v>5.5942726662211895</v>
      </c>
      <c r="E12" s="479">
        <v>20.596812848988002</v>
      </c>
      <c r="F12" s="479">
        <v>20.589361992462429</v>
      </c>
    </row>
    <row r="13" spans="1:6" ht="12.75">
      <c r="A13" s="150" t="s">
        <v>558</v>
      </c>
      <c r="B13" s="95">
        <v>773155.52249</v>
      </c>
      <c r="C13" s="95">
        <v>820417.38052999997</v>
      </c>
      <c r="D13" s="479">
        <v>6.1128526752017409</v>
      </c>
      <c r="E13" s="479">
        <v>15.192306529529297</v>
      </c>
      <c r="F13" s="479">
        <v>15.261394110098989</v>
      </c>
    </row>
    <row r="14" spans="1:6" ht="12.75">
      <c r="A14" s="115" t="s">
        <v>562</v>
      </c>
      <c r="B14" s="95">
        <v>743299.39399999997</v>
      </c>
      <c r="C14" s="95">
        <v>784882.09400000004</v>
      </c>
      <c r="D14" s="489">
        <v>5.5943406298539333</v>
      </c>
      <c r="E14" s="481">
        <v>14.605641308094553</v>
      </c>
      <c r="F14" s="481">
        <v>14.60036714331377</v>
      </c>
    </row>
    <row r="15" spans="1:6" ht="14.25" customHeight="1">
      <c r="A15" s="115" t="s">
        <v>555</v>
      </c>
      <c r="B15" s="95">
        <v>697721.52899999998</v>
      </c>
      <c r="C15" s="95">
        <v>740526.45600000001</v>
      </c>
      <c r="D15" s="479">
        <v>6.134958607533525</v>
      </c>
      <c r="E15" s="479">
        <v>13.710048020716254</v>
      </c>
      <c r="F15" s="479">
        <v>13.77526410602124</v>
      </c>
    </row>
    <row r="16" spans="1:6" ht="12.75">
      <c r="A16" s="115" t="s">
        <v>560</v>
      </c>
      <c r="B16" s="95">
        <v>508914.489</v>
      </c>
      <c r="C16" s="95">
        <v>536903.58799999999</v>
      </c>
      <c r="D16" s="489">
        <v>5.4997646176271342</v>
      </c>
      <c r="E16" s="490">
        <v>10.000038400174224</v>
      </c>
      <c r="F16" s="490">
        <v>9.9874739980531029</v>
      </c>
    </row>
    <row r="17" spans="1:6" ht="12.75">
      <c r="A17" s="115" t="s">
        <v>559</v>
      </c>
      <c r="B17" s="95">
        <v>458222</v>
      </c>
      <c r="C17" s="95">
        <v>480007.15100000001</v>
      </c>
      <c r="D17" s="479">
        <v>4.7542787120653296</v>
      </c>
      <c r="E17" s="479">
        <v>9.0039440708567309</v>
      </c>
      <c r="F17" s="479">
        <v>8.9290871706598658</v>
      </c>
    </row>
    <row r="18" spans="1:6" ht="12.75">
      <c r="A18" s="115" t="s">
        <v>556</v>
      </c>
      <c r="B18" s="127">
        <v>432347.30317000003</v>
      </c>
      <c r="C18" s="127">
        <v>455657.68358000001</v>
      </c>
      <c r="D18" s="596">
        <v>5.391586865255471</v>
      </c>
      <c r="E18" s="596">
        <v>8.4955129542632601</v>
      </c>
      <c r="F18" s="596">
        <v>8.4761386745814757</v>
      </c>
    </row>
    <row r="19" spans="1:6" ht="15" customHeight="1">
      <c r="A19" s="166" t="s">
        <v>557</v>
      </c>
      <c r="B19" s="167">
        <v>427267.4865</v>
      </c>
      <c r="C19" s="167">
        <v>450538.56024999998</v>
      </c>
      <c r="D19" s="589">
        <v>5.4464883206131853</v>
      </c>
      <c r="E19" s="589">
        <v>8.3956958673776771</v>
      </c>
      <c r="F19" s="589">
        <v>8.3809128048091139</v>
      </c>
    </row>
    <row r="20" spans="1:6" ht="14.25">
      <c r="A20" s="501" t="s">
        <v>10</v>
      </c>
      <c r="B20" s="289">
        <v>5089125.34767</v>
      </c>
      <c r="C20" s="289">
        <v>5375769.5700100008</v>
      </c>
      <c r="D20" s="590">
        <v>5.6324850098502299</v>
      </c>
      <c r="E20" s="590">
        <v>100</v>
      </c>
      <c r="F20" s="590">
        <v>100</v>
      </c>
    </row>
    <row r="21" spans="1:6" ht="14.25">
      <c r="A21" s="503"/>
      <c r="B21" s="320"/>
      <c r="C21" s="320"/>
      <c r="D21" s="321"/>
      <c r="E21" s="321"/>
      <c r="F21" s="321"/>
    </row>
    <row r="22" spans="1:6" ht="14.25">
      <c r="A22" s="503"/>
      <c r="B22" s="322"/>
      <c r="C22" s="322"/>
      <c r="D22" s="326"/>
      <c r="E22" s="323"/>
      <c r="F22" s="323"/>
    </row>
    <row r="23" spans="1:6" ht="15">
      <c r="A23" s="548" t="s">
        <v>503</v>
      </c>
      <c r="B23" s="599"/>
      <c r="C23" s="57"/>
      <c r="D23" s="469"/>
      <c r="E23" s="469"/>
      <c r="F23" s="469"/>
    </row>
    <row r="24" spans="1:6" ht="14.25">
      <c r="A24" s="722">
        <v>2025</v>
      </c>
      <c r="B24" s="723"/>
      <c r="C24" s="723"/>
      <c r="D24" s="723"/>
      <c r="E24" s="723"/>
      <c r="F24" s="723"/>
    </row>
    <row r="25" spans="1:6" ht="15">
      <c r="A25" s="143"/>
      <c r="B25" s="129"/>
      <c r="C25" s="129"/>
      <c r="D25" s="130"/>
      <c r="E25" s="131"/>
      <c r="F25" s="131"/>
    </row>
    <row r="26" spans="1:6" ht="15">
      <c r="A26" s="128"/>
      <c r="B26" s="129"/>
      <c r="C26" s="129"/>
      <c r="D26" s="130"/>
      <c r="E26" s="131"/>
      <c r="F26" s="131"/>
    </row>
    <row r="27" spans="1:6" ht="15">
      <c r="A27" s="600"/>
      <c r="B27" s="129"/>
      <c r="C27" s="129"/>
      <c r="D27" s="130"/>
      <c r="E27" s="131"/>
      <c r="F27" s="131"/>
    </row>
    <row r="28" spans="1:6" ht="15">
      <c r="A28" s="128"/>
      <c r="B28" s="129"/>
      <c r="C28" s="129"/>
      <c r="D28" s="130"/>
      <c r="E28" s="131"/>
      <c r="F28" s="131"/>
    </row>
    <row r="29" spans="1:6" ht="15">
      <c r="A29" s="128"/>
      <c r="B29" s="129"/>
      <c r="C29" s="129"/>
      <c r="D29" s="130"/>
      <c r="E29" s="131"/>
      <c r="F29" s="131"/>
    </row>
    <row r="30" spans="1:6" ht="15">
      <c r="A30" s="573"/>
      <c r="B30" s="129"/>
      <c r="C30" s="129"/>
      <c r="D30" s="130"/>
      <c r="E30" s="131"/>
      <c r="F30" s="131"/>
    </row>
    <row r="31" spans="1:6" ht="15">
      <c r="A31" s="128"/>
      <c r="B31" s="129"/>
      <c r="C31" s="129"/>
      <c r="D31" s="130"/>
      <c r="E31" s="131"/>
      <c r="F31" s="131"/>
    </row>
    <row r="32" spans="1:6" ht="15">
      <c r="A32" s="600"/>
      <c r="B32" s="129"/>
      <c r="C32" s="129"/>
      <c r="D32" s="130"/>
      <c r="E32" s="131"/>
      <c r="F32" s="131"/>
    </row>
    <row r="33" spans="1:6" ht="14.25">
      <c r="A33" s="548"/>
      <c r="B33" s="132"/>
      <c r="C33" s="132"/>
      <c r="D33" s="133"/>
      <c r="E33" s="134"/>
      <c r="F33" s="134"/>
    </row>
    <row r="37" spans="1:6" ht="14.25">
      <c r="A37" s="71"/>
    </row>
    <row r="38" spans="1:6" ht="14.25">
      <c r="A38" s="722">
        <v>2026</v>
      </c>
      <c r="B38" s="723"/>
      <c r="C38" s="723"/>
      <c r="D38" s="723"/>
      <c r="E38" s="723"/>
      <c r="F38" s="723"/>
    </row>
    <row r="39" spans="1:6">
      <c r="A39" s="143"/>
    </row>
  </sheetData>
  <sortState xmlns:xlrd2="http://schemas.microsoft.com/office/spreadsheetml/2017/richdata2" ref="A12:F19">
    <sortCondition descending="1" ref="C12:C19"/>
  </sortState>
  <mergeCells count="11">
    <mergeCell ref="A38:F38"/>
    <mergeCell ref="A24:F24"/>
    <mergeCell ref="A2:F2"/>
    <mergeCell ref="A3:F3"/>
    <mergeCell ref="A11:F11"/>
    <mergeCell ref="E9:F9"/>
    <mergeCell ref="B7:C7"/>
    <mergeCell ref="E6:F6"/>
    <mergeCell ref="E7:F7"/>
    <mergeCell ref="B8:C8"/>
    <mergeCell ref="E8:F8"/>
  </mergeCells>
  <phoneticPr fontId="7" type="noConversion"/>
  <printOptions horizontalCentered="1"/>
  <pageMargins left="0.69444444444444442" right="0.69444444444444442" top="0.75" bottom="0.75" header="0.30555555555555558" footer="0.30555555555555558"/>
  <pageSetup paperSize="9" scale="92"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A2:K39"/>
  <sheetViews>
    <sheetView topLeftCell="A14" zoomScaleNormal="100" workbookViewId="0">
      <selection activeCell="N21" sqref="N21"/>
    </sheetView>
  </sheetViews>
  <sheetFormatPr defaultRowHeight="12.75"/>
  <cols>
    <col min="1" max="1" width="35.7109375" style="87" customWidth="1"/>
    <col min="2" max="2" width="12.42578125" style="87" customWidth="1"/>
    <col min="3" max="3" width="12.85546875" style="87" customWidth="1"/>
    <col min="4" max="4" width="14.42578125" style="87" customWidth="1"/>
    <col min="5" max="5" width="12.140625" style="87" customWidth="1"/>
    <col min="6" max="6" width="10.140625" style="87" customWidth="1"/>
    <col min="7" max="8" width="9.140625" style="89"/>
    <col min="9" max="9" width="14.7109375" style="89" customWidth="1"/>
    <col min="10" max="10" width="12.5703125" style="89" customWidth="1"/>
    <col min="11" max="11" width="12.85546875" style="89" bestFit="1" customWidth="1"/>
    <col min="12" max="13" width="11.42578125" style="87" bestFit="1" customWidth="1"/>
    <col min="14" max="15" width="9.28515625" style="87" bestFit="1" customWidth="1"/>
    <col min="16" max="16384" width="9.140625" style="87"/>
  </cols>
  <sheetData>
    <row r="2" spans="1:6" ht="15.75" customHeight="1">
      <c r="A2" s="696" t="s">
        <v>237</v>
      </c>
      <c r="B2" s="696"/>
      <c r="C2" s="696"/>
      <c r="D2" s="696"/>
      <c r="E2" s="696"/>
      <c r="F2" s="696"/>
    </row>
    <row r="3" spans="1:6" ht="15.75">
      <c r="A3" s="697" t="s">
        <v>173</v>
      </c>
      <c r="B3" s="697"/>
      <c r="C3" s="697"/>
      <c r="D3" s="697"/>
      <c r="E3" s="697"/>
      <c r="F3" s="697"/>
    </row>
    <row r="4" spans="1:6" ht="9" customHeight="1"/>
    <row r="5" spans="1:6" ht="18" customHeight="1">
      <c r="A5" s="407"/>
      <c r="B5" s="63"/>
      <c r="C5" s="93"/>
      <c r="D5" s="407" t="s">
        <v>46</v>
      </c>
      <c r="E5" s="699" t="s">
        <v>13</v>
      </c>
      <c r="F5" s="700"/>
    </row>
    <row r="6" spans="1:6" ht="14.25">
      <c r="A6" s="421" t="s">
        <v>49</v>
      </c>
      <c r="B6" s="712" t="s">
        <v>107</v>
      </c>
      <c r="C6" s="713"/>
      <c r="D6" s="407" t="s">
        <v>15</v>
      </c>
      <c r="E6" s="699" t="s">
        <v>15</v>
      </c>
      <c r="F6" s="700"/>
    </row>
    <row r="7" spans="1:6" ht="15">
      <c r="A7" s="523" t="s">
        <v>36</v>
      </c>
      <c r="B7" s="715" t="s">
        <v>231</v>
      </c>
      <c r="C7" s="716"/>
      <c r="D7" s="409" t="s">
        <v>47</v>
      </c>
      <c r="E7" s="702" t="s">
        <v>19</v>
      </c>
      <c r="F7" s="703"/>
    </row>
    <row r="8" spans="1:6">
      <c r="A8" s="409"/>
      <c r="B8" s="63"/>
      <c r="C8" s="93"/>
      <c r="D8" s="409" t="s">
        <v>20</v>
      </c>
      <c r="E8" s="702" t="s">
        <v>20</v>
      </c>
      <c r="F8" s="703"/>
    </row>
    <row r="9" spans="1:6" ht="19.5" customHeight="1" thickBot="1">
      <c r="A9" s="378" t="s">
        <v>533</v>
      </c>
      <c r="B9" s="379">
        <v>2025</v>
      </c>
      <c r="C9" s="379">
        <v>2026</v>
      </c>
      <c r="D9" s="52" t="s">
        <v>411</v>
      </c>
      <c r="E9" s="379">
        <v>2025</v>
      </c>
      <c r="F9" s="379">
        <v>2026</v>
      </c>
    </row>
    <row r="10" spans="1:6" ht="15.75" thickBot="1">
      <c r="A10" s="701" t="s">
        <v>477</v>
      </c>
      <c r="B10" s="701"/>
      <c r="C10" s="701"/>
      <c r="D10" s="701"/>
      <c r="E10" s="701"/>
      <c r="F10" s="701"/>
    </row>
    <row r="11" spans="1:6">
      <c r="A11" s="115" t="s">
        <v>561</v>
      </c>
      <c r="B11" s="95">
        <v>336927.78707000002</v>
      </c>
      <c r="C11" s="95">
        <v>499989.29368</v>
      </c>
      <c r="D11" s="479">
        <v>48.396574241625956</v>
      </c>
      <c r="E11" s="479">
        <v>18.452091466902626</v>
      </c>
      <c r="F11" s="479">
        <v>24.038300662605046</v>
      </c>
    </row>
    <row r="12" spans="1:6">
      <c r="A12" s="115" t="s">
        <v>562</v>
      </c>
      <c r="B12" s="95">
        <v>315568.56718999997</v>
      </c>
      <c r="C12" s="95">
        <v>309157.27192000003</v>
      </c>
      <c r="D12" s="479">
        <v>-2.0316647272856536</v>
      </c>
      <c r="E12" s="479">
        <v>17.282338499019442</v>
      </c>
      <c r="F12" s="479">
        <v>14.863549176715052</v>
      </c>
    </row>
    <row r="13" spans="1:6">
      <c r="A13" s="478" t="s">
        <v>558</v>
      </c>
      <c r="B13" s="95">
        <v>306413.08020000003</v>
      </c>
      <c r="C13" s="95">
        <v>267124.98418000003</v>
      </c>
      <c r="D13" s="479">
        <v>-12.821938278338552</v>
      </c>
      <c r="E13" s="479">
        <v>16.780931699560607</v>
      </c>
      <c r="F13" s="479">
        <v>12.842736365315318</v>
      </c>
    </row>
    <row r="14" spans="1:6">
      <c r="A14" s="150" t="s">
        <v>555</v>
      </c>
      <c r="B14" s="98">
        <v>208492.13</v>
      </c>
      <c r="C14" s="98">
        <v>248250.861</v>
      </c>
      <c r="D14" s="480">
        <v>19.069655530882624</v>
      </c>
      <c r="E14" s="480">
        <v>11.418220759839192</v>
      </c>
      <c r="F14" s="480">
        <v>11.935313239502833</v>
      </c>
    </row>
    <row r="15" spans="1:6">
      <c r="A15" s="115" t="s">
        <v>560</v>
      </c>
      <c r="B15" s="98">
        <v>184415.96137999999</v>
      </c>
      <c r="C15" s="98">
        <v>234311.74632000001</v>
      </c>
      <c r="D15" s="479">
        <v>27.056109767628399</v>
      </c>
      <c r="E15" s="479">
        <v>10.099672149134927</v>
      </c>
      <c r="F15" s="479">
        <v>11.265153630319634</v>
      </c>
    </row>
    <row r="16" spans="1:6" s="89" customFormat="1">
      <c r="A16" s="115" t="s">
        <v>556</v>
      </c>
      <c r="B16" s="95">
        <v>184474.54701000001</v>
      </c>
      <c r="C16" s="95">
        <v>196450.28070999999</v>
      </c>
      <c r="D16" s="479">
        <v>6.4918081622126422</v>
      </c>
      <c r="E16" s="479">
        <v>10.102880633103576</v>
      </c>
      <c r="F16" s="479">
        <v>9.444864065394361</v>
      </c>
    </row>
    <row r="17" spans="1:10">
      <c r="A17" s="115" t="s">
        <v>557</v>
      </c>
      <c r="B17" s="95">
        <v>112346.80641</v>
      </c>
      <c r="C17" s="95">
        <v>177568.99995999999</v>
      </c>
      <c r="D17" s="479">
        <v>58.054336953715627</v>
      </c>
      <c r="E17" s="479">
        <v>6.1527532825929532</v>
      </c>
      <c r="F17" s="479">
        <v>8.5370968205740301</v>
      </c>
      <c r="J17" s="307"/>
    </row>
    <row r="18" spans="1:10">
      <c r="A18" s="678" t="s">
        <v>559</v>
      </c>
      <c r="B18" s="225">
        <v>177321</v>
      </c>
      <c r="C18" s="225">
        <v>147115.94399999999</v>
      </c>
      <c r="D18" s="561">
        <v>-17.034111018999443</v>
      </c>
      <c r="E18" s="561">
        <v>9.7111115098466563</v>
      </c>
      <c r="F18" s="561">
        <v>7.0729860395737241</v>
      </c>
      <c r="J18" s="307"/>
    </row>
    <row r="19" spans="1:10" ht="14.25">
      <c r="A19" s="501" t="s">
        <v>10</v>
      </c>
      <c r="B19" s="289">
        <v>1825959.8792600003</v>
      </c>
      <c r="C19" s="289">
        <v>2079969.3817700001</v>
      </c>
      <c r="D19" s="590">
        <v>13.911012251426968</v>
      </c>
      <c r="E19" s="590">
        <v>99.999999999999986</v>
      </c>
      <c r="F19" s="590">
        <v>100</v>
      </c>
      <c r="G19" s="269"/>
      <c r="H19" s="269"/>
      <c r="I19" s="269"/>
      <c r="J19" s="279"/>
    </row>
    <row r="20" spans="1:10" ht="14.25">
      <c r="A20" s="503"/>
      <c r="B20" s="320"/>
      <c r="C20" s="320"/>
      <c r="D20" s="321"/>
      <c r="E20" s="321"/>
      <c r="F20" s="321"/>
      <c r="G20" s="601"/>
      <c r="H20" s="601"/>
      <c r="I20" s="601"/>
      <c r="J20" s="329"/>
    </row>
    <row r="21" spans="1:10" ht="14.25">
      <c r="A21" s="418"/>
      <c r="B21" s="322"/>
      <c r="C21" s="322"/>
      <c r="D21" s="326"/>
      <c r="E21" s="323"/>
      <c r="F21" s="323"/>
      <c r="G21" s="313"/>
      <c r="H21" s="313"/>
      <c r="I21" s="313"/>
      <c r="J21" s="327"/>
    </row>
    <row r="22" spans="1:10" ht="18" customHeight="1">
      <c r="A22" s="69" t="s">
        <v>502</v>
      </c>
      <c r="J22" s="307"/>
    </row>
    <row r="23" spans="1:10" ht="14.25">
      <c r="A23" s="445">
        <v>2025</v>
      </c>
    </row>
    <row r="25" spans="1:10">
      <c r="A25" s="143"/>
    </row>
    <row r="30" spans="1:10" s="89" customFormat="1" ht="14.25">
      <c r="A30" s="155"/>
    </row>
    <row r="33" spans="1:10">
      <c r="J33" s="602" t="s">
        <v>188</v>
      </c>
    </row>
    <row r="39" spans="1:10" ht="14.25">
      <c r="A39" s="445">
        <v>2026</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5" type="noConversion"/>
  <printOptions horizontalCentered="1"/>
  <pageMargins left="0.69444444444444442" right="0.69444444444444442" top="0.75" bottom="0.75" header="0.30555555555555558" footer="0.30555555555555558"/>
  <pageSetup paperSize="9" scale="91"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M41"/>
  <sheetViews>
    <sheetView zoomScaleNormal="100" zoomScaleSheetLayoutView="100" workbookViewId="0">
      <selection activeCell="N21" sqref="N21"/>
    </sheetView>
  </sheetViews>
  <sheetFormatPr defaultRowHeight="12"/>
  <cols>
    <col min="1" max="1" width="24.7109375" style="92" customWidth="1"/>
    <col min="2" max="8" width="10.42578125" style="92" customWidth="1"/>
    <col min="9" max="16384" width="9.140625" style="92"/>
  </cols>
  <sheetData>
    <row r="1" spans="1:13" s="162" customFormat="1" ht="15.75" customHeight="1">
      <c r="A1" s="696" t="s">
        <v>174</v>
      </c>
      <c r="B1" s="696"/>
      <c r="C1" s="696"/>
      <c r="D1" s="696"/>
      <c r="E1" s="696"/>
      <c r="F1" s="696"/>
      <c r="G1" s="696"/>
      <c r="H1" s="696"/>
      <c r="I1" s="696"/>
      <c r="J1" s="696"/>
      <c r="K1" s="696"/>
      <c r="L1" s="696"/>
      <c r="M1" s="696"/>
    </row>
    <row r="2" spans="1:13" s="162" customFormat="1" ht="17.25" customHeight="1">
      <c r="A2" s="740" t="s">
        <v>175</v>
      </c>
      <c r="B2" s="740"/>
      <c r="C2" s="740"/>
      <c r="D2" s="740"/>
      <c r="E2" s="740"/>
      <c r="F2" s="740"/>
      <c r="G2" s="740"/>
      <c r="H2" s="740"/>
      <c r="I2" s="740"/>
      <c r="J2" s="740"/>
      <c r="K2" s="740"/>
      <c r="L2" s="740"/>
      <c r="M2" s="740"/>
    </row>
    <row r="3" spans="1:13" ht="12" customHeight="1" thickBot="1">
      <c r="A3" s="739" t="s">
        <v>232</v>
      </c>
      <c r="B3" s="739"/>
      <c r="C3" s="739"/>
      <c r="D3" s="739"/>
      <c r="E3" s="739"/>
      <c r="F3" s="739"/>
      <c r="G3" s="739"/>
      <c r="H3" s="739"/>
      <c r="I3" s="739"/>
      <c r="J3" s="739"/>
      <c r="K3" s="739"/>
      <c r="L3" s="739"/>
      <c r="M3" s="739"/>
    </row>
    <row r="4" spans="1:13" s="50" customFormat="1" ht="15" customHeight="1" thickBot="1">
      <c r="A4" s="737" t="s">
        <v>468</v>
      </c>
      <c r="B4" s="741">
        <v>2025</v>
      </c>
      <c r="C4" s="741"/>
      <c r="D4" s="741"/>
      <c r="E4" s="741"/>
      <c r="F4" s="741"/>
      <c r="G4" s="741"/>
      <c r="H4" s="741"/>
      <c r="I4" s="742">
        <v>2026</v>
      </c>
      <c r="J4" s="741"/>
      <c r="K4" s="741"/>
      <c r="L4" s="741"/>
      <c r="M4" s="743"/>
    </row>
    <row r="5" spans="1:13" s="50" customFormat="1" ht="19.5" customHeight="1" thickBot="1">
      <c r="A5" s="738"/>
      <c r="B5" s="603" t="s">
        <v>299</v>
      </c>
      <c r="C5" s="603" t="s">
        <v>356</v>
      </c>
      <c r="D5" s="603" t="s">
        <v>310</v>
      </c>
      <c r="E5" s="603" t="s">
        <v>357</v>
      </c>
      <c r="F5" s="603" t="s">
        <v>300</v>
      </c>
      <c r="G5" s="603" t="s">
        <v>297</v>
      </c>
      <c r="H5" s="603" t="s">
        <v>298</v>
      </c>
      <c r="I5" s="603" t="s">
        <v>337</v>
      </c>
      <c r="J5" s="603" t="s">
        <v>263</v>
      </c>
      <c r="K5" s="603" t="s">
        <v>264</v>
      </c>
      <c r="L5" s="603" t="s">
        <v>210</v>
      </c>
      <c r="M5" s="603" t="s">
        <v>245</v>
      </c>
    </row>
    <row r="6" spans="1:13" s="50" customFormat="1" ht="17.25" customHeight="1" thickBot="1">
      <c r="A6" s="64"/>
      <c r="B6" s="64"/>
      <c r="G6" s="64"/>
    </row>
    <row r="7" spans="1:13" s="50" customFormat="1" ht="26.25" customHeight="1" thickBot="1">
      <c r="A7" s="604" t="s">
        <v>469</v>
      </c>
      <c r="B7" s="605">
        <v>67735</v>
      </c>
      <c r="C7" s="605">
        <v>80173</v>
      </c>
      <c r="D7" s="605">
        <v>74469</v>
      </c>
      <c r="E7" s="605">
        <v>62475</v>
      </c>
      <c r="F7" s="169">
        <v>65011</v>
      </c>
      <c r="G7" s="169">
        <v>55433</v>
      </c>
      <c r="H7" s="169">
        <v>81718</v>
      </c>
      <c r="I7" s="169">
        <v>56284</v>
      </c>
      <c r="J7" s="606">
        <v>51837</v>
      </c>
      <c r="K7" s="169">
        <v>53905</v>
      </c>
      <c r="L7" s="606">
        <v>58337</v>
      </c>
      <c r="M7" s="169">
        <v>64482</v>
      </c>
    </row>
    <row r="8" spans="1:13" s="50" customFormat="1" ht="28.5" customHeight="1" thickBot="1">
      <c r="A8" s="135" t="s">
        <v>470</v>
      </c>
      <c r="B8" s="146" t="s">
        <v>368</v>
      </c>
      <c r="C8" s="607">
        <v>18.36</v>
      </c>
      <c r="D8" s="607">
        <v>-7.11</v>
      </c>
      <c r="E8" s="607">
        <v>-16.11</v>
      </c>
      <c r="F8" s="607">
        <v>4.0599999999999996</v>
      </c>
      <c r="G8" s="607">
        <v>-14.73</v>
      </c>
      <c r="H8" s="607">
        <v>47.42</v>
      </c>
      <c r="I8" s="607">
        <v>-31.12</v>
      </c>
      <c r="J8" s="607">
        <v>-7.9</v>
      </c>
      <c r="K8" s="607">
        <v>3.99</v>
      </c>
      <c r="L8" s="607">
        <v>8.2200000000000006</v>
      </c>
      <c r="M8" s="607">
        <v>10.53</v>
      </c>
    </row>
    <row r="9" spans="1:13" s="50" customFormat="1" ht="24.75" customHeight="1" thickBot="1">
      <c r="A9" s="608" t="s">
        <v>471</v>
      </c>
      <c r="B9" s="609">
        <v>1280187</v>
      </c>
      <c r="C9" s="609">
        <v>1511725</v>
      </c>
      <c r="D9" s="609">
        <v>1402445</v>
      </c>
      <c r="E9" s="609">
        <v>1194513</v>
      </c>
      <c r="F9" s="609">
        <v>1249294</v>
      </c>
      <c r="G9" s="609">
        <v>1068502</v>
      </c>
      <c r="H9" s="609">
        <v>1576247</v>
      </c>
      <c r="I9" s="609">
        <v>1067594</v>
      </c>
      <c r="J9" s="609">
        <v>985434</v>
      </c>
      <c r="K9" s="609">
        <v>1016235</v>
      </c>
      <c r="L9" s="609">
        <v>1102860.3</v>
      </c>
      <c r="M9" s="609">
        <v>1203646.45</v>
      </c>
    </row>
    <row r="10" spans="1:13" s="50" customFormat="1" ht="26.25" customHeight="1" thickBot="1">
      <c r="A10" s="135" t="s">
        <v>472</v>
      </c>
      <c r="B10" s="146" t="s">
        <v>368</v>
      </c>
      <c r="C10" s="607">
        <v>18.09</v>
      </c>
      <c r="D10" s="607">
        <v>-7.23</v>
      </c>
      <c r="E10" s="607">
        <v>-14.83</v>
      </c>
      <c r="F10" s="607">
        <v>4.59</v>
      </c>
      <c r="G10" s="607">
        <v>-14.47</v>
      </c>
      <c r="H10" s="607">
        <v>47.52</v>
      </c>
      <c r="I10" s="607">
        <v>-32.270000000000003</v>
      </c>
      <c r="J10" s="607">
        <v>-7.7</v>
      </c>
      <c r="K10" s="607">
        <v>3.13</v>
      </c>
      <c r="L10" s="607">
        <v>8.52</v>
      </c>
      <c r="M10" s="607">
        <v>9.14</v>
      </c>
    </row>
    <row r="11" spans="1:13" s="50" customFormat="1">
      <c r="A11" s="57"/>
    </row>
    <row r="12" spans="1:13" ht="12" customHeight="1">
      <c r="A12" s="136"/>
    </row>
    <row r="13" spans="1:13" ht="12" customHeight="1">
      <c r="A13" s="136"/>
    </row>
    <row r="14" spans="1:13" ht="12" customHeight="1">
      <c r="A14" s="610" t="s">
        <v>473</v>
      </c>
      <c r="E14" s="610"/>
      <c r="F14" s="610" t="s">
        <v>474</v>
      </c>
    </row>
    <row r="15" spans="1:13" ht="12" customHeight="1">
      <c r="A15" s="136"/>
    </row>
    <row r="16" spans="1:13" ht="19.5" customHeight="1">
      <c r="A16" s="137"/>
    </row>
    <row r="17" spans="1:1" ht="33" customHeight="1">
      <c r="A17" s="137"/>
    </row>
    <row r="18" spans="1:1" ht="27" customHeight="1">
      <c r="A18" s="138"/>
    </row>
    <row r="19" spans="1:1" ht="27" customHeight="1">
      <c r="A19" s="138"/>
    </row>
    <row r="20" spans="1:1" ht="27" customHeight="1">
      <c r="A20" s="138"/>
    </row>
    <row r="21" spans="1:1" ht="12" hidden="1" customHeight="1"/>
    <row r="22" spans="1:1" ht="12" hidden="1" customHeight="1"/>
    <row r="23" spans="1:1" ht="12" hidden="1" customHeight="1"/>
    <row r="24" spans="1:1" ht="12" hidden="1" customHeight="1">
      <c r="A24" s="178"/>
    </row>
    <row r="25" spans="1:1" ht="12" hidden="1" customHeight="1"/>
    <row r="26" spans="1:1" ht="12" hidden="1" customHeight="1"/>
    <row r="27" spans="1:1" ht="12" hidden="1" customHeight="1"/>
    <row r="28" spans="1:1" ht="12" hidden="1" customHeight="1"/>
    <row r="29" spans="1:1" ht="12" hidden="1" customHeight="1"/>
    <row r="30" spans="1:1" ht="12" hidden="1" customHeight="1">
      <c r="A30" s="135"/>
    </row>
    <row r="31" spans="1:1" ht="12" hidden="1" customHeight="1"/>
    <row r="32" spans="1:1" ht="12" hidden="1" customHeight="1"/>
    <row r="35" spans="1:1" ht="12.75" customHeight="1"/>
    <row r="40" spans="1:1">
      <c r="A40" s="178"/>
    </row>
    <row r="41" spans="1:1" ht="12" customHeight="1">
      <c r="A41" s="136"/>
    </row>
  </sheetData>
  <mergeCells count="6">
    <mergeCell ref="A4:A5"/>
    <mergeCell ref="A3:M3"/>
    <mergeCell ref="A1:M1"/>
    <mergeCell ref="A2:M2"/>
    <mergeCell ref="B4:H4"/>
    <mergeCell ref="I4:M4"/>
  </mergeCells>
  <phoneticPr fontId="7" type="noConversion"/>
  <printOptions horizontalCentered="1"/>
  <pageMargins left="0.69444444444444442" right="0.69444444444444442" top="0.75" bottom="0.75" header="0.30555555555555558" footer="0.30555555555555558"/>
  <pageSetup paperSize="9" scale="93" fitToHeight="0" orientation="landscape"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pageSetUpPr fitToPage="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746" t="s">
        <v>50</v>
      </c>
      <c r="B1" s="746"/>
      <c r="C1" s="746"/>
      <c r="D1" s="746"/>
      <c r="E1" s="18"/>
      <c r="F1" s="18"/>
    </row>
    <row r="2" spans="1:6" s="6" customFormat="1" ht="15.75" customHeight="1">
      <c r="A2" s="747" t="s">
        <v>37</v>
      </c>
      <c r="B2" s="747"/>
      <c r="C2" s="747"/>
      <c r="D2" s="747"/>
      <c r="E2" s="7"/>
      <c r="F2" s="7"/>
    </row>
    <row r="5" spans="1:6">
      <c r="A5" s="13"/>
    </row>
    <row r="6" spans="1:6" ht="12" customHeight="1">
      <c r="A6" s="4"/>
      <c r="B6" s="745" t="s">
        <v>12</v>
      </c>
      <c r="C6" s="745"/>
      <c r="D6" s="4" t="s">
        <v>46</v>
      </c>
      <c r="E6" s="745" t="s">
        <v>13</v>
      </c>
      <c r="F6" s="745"/>
    </row>
    <row r="7" spans="1:6" ht="12" customHeight="1">
      <c r="A7" s="4" t="s">
        <v>49</v>
      </c>
      <c r="B7" s="9"/>
      <c r="C7" s="9"/>
      <c r="D7" s="4" t="s">
        <v>15</v>
      </c>
      <c r="E7" s="748" t="s">
        <v>16</v>
      </c>
      <c r="F7" s="748"/>
    </row>
    <row r="8" spans="1:6" ht="12" customHeight="1">
      <c r="A8" s="5" t="s">
        <v>36</v>
      </c>
      <c r="B8" s="744" t="s">
        <v>18</v>
      </c>
      <c r="C8" s="744"/>
      <c r="D8" s="5" t="s">
        <v>47</v>
      </c>
      <c r="E8" s="744" t="s">
        <v>19</v>
      </c>
      <c r="F8" s="744"/>
    </row>
    <row r="9" spans="1:6" ht="12" customHeight="1">
      <c r="A9" s="5"/>
      <c r="B9" s="10"/>
      <c r="C9" s="10"/>
      <c r="D9" s="5" t="s">
        <v>20</v>
      </c>
      <c r="E9" s="744" t="s">
        <v>21</v>
      </c>
      <c r="F9" s="744"/>
    </row>
    <row r="10" spans="1:6" ht="12" customHeight="1">
      <c r="A10" s="17" t="s">
        <v>44</v>
      </c>
      <c r="B10" s="16"/>
      <c r="C10" s="16"/>
      <c r="D10" s="11" t="s">
        <v>48</v>
      </c>
      <c r="E10" s="16"/>
      <c r="F10" s="16"/>
    </row>
    <row r="11" spans="1:6" ht="13.5">
      <c r="A11" s="14"/>
      <c r="B11" s="14" t="s">
        <v>23</v>
      </c>
      <c r="C11" s="15"/>
      <c r="D11" s="15"/>
      <c r="E11" s="19"/>
      <c r="F11" s="19"/>
    </row>
    <row r="12" spans="1:6">
      <c r="A12" s="20"/>
      <c r="B12" s="29" t="e">
        <f>#REF!</f>
        <v>#REF!</v>
      </c>
      <c r="C12" s="29" t="e">
        <f>#REF!</f>
        <v>#REF!</v>
      </c>
      <c r="D12" s="26" t="e">
        <f t="shared" ref="D12:D20" si="0">C12/B12-1</f>
        <v>#REF!</v>
      </c>
      <c r="E12" s="25" t="e">
        <f t="shared" ref="E12:E20" si="1">B12/$B$20</f>
        <v>#REF!</v>
      </c>
      <c r="F12" s="25" t="e">
        <f t="shared" ref="F12:F20" si="2">C12/$C$20</f>
        <v>#REF!</v>
      </c>
    </row>
    <row r="13" spans="1:6">
      <c r="A13" s="20"/>
      <c r="B13" s="29" t="e">
        <f>#REF!</f>
        <v>#REF!</v>
      </c>
      <c r="C13" s="29" t="e">
        <f>#REF!</f>
        <v>#REF!</v>
      </c>
      <c r="D13" s="26" t="e">
        <f t="shared" si="0"/>
        <v>#REF!</v>
      </c>
      <c r="E13" s="25" t="e">
        <f t="shared" si="1"/>
        <v>#REF!</v>
      </c>
      <c r="F13" s="25" t="e">
        <f t="shared" si="2"/>
        <v>#REF!</v>
      </c>
    </row>
    <row r="14" spans="1:6">
      <c r="A14" s="20"/>
      <c r="B14" s="29" t="e">
        <f>#REF!</f>
        <v>#REF!</v>
      </c>
      <c r="C14" s="29" t="e">
        <f>#REF!</f>
        <v>#REF!</v>
      </c>
      <c r="D14" s="26" t="e">
        <f t="shared" si="0"/>
        <v>#REF!</v>
      </c>
      <c r="E14" s="25" t="e">
        <f t="shared" si="1"/>
        <v>#REF!</v>
      </c>
      <c r="F14" s="25" t="e">
        <f t="shared" si="2"/>
        <v>#REF!</v>
      </c>
    </row>
    <row r="15" spans="1:6">
      <c r="A15" s="20"/>
      <c r="B15" s="29" t="e">
        <f>#REF!</f>
        <v>#REF!</v>
      </c>
      <c r="C15" s="29" t="e">
        <f>#REF!</f>
        <v>#REF!</v>
      </c>
      <c r="D15" s="26" t="e">
        <f t="shared" si="0"/>
        <v>#REF!</v>
      </c>
      <c r="E15" s="25" t="e">
        <f t="shared" si="1"/>
        <v>#REF!</v>
      </c>
      <c r="F15" s="25" t="e">
        <f t="shared" si="2"/>
        <v>#REF!</v>
      </c>
    </row>
    <row r="16" spans="1:6">
      <c r="A16" s="20"/>
      <c r="B16" s="29" t="e">
        <f>#REF!</f>
        <v>#REF!</v>
      </c>
      <c r="C16" s="29" t="e">
        <f>#REF!</f>
        <v>#REF!</v>
      </c>
      <c r="D16" s="26" t="e">
        <f t="shared" si="0"/>
        <v>#REF!</v>
      </c>
      <c r="E16" s="25" t="e">
        <f t="shared" si="1"/>
        <v>#REF!</v>
      </c>
      <c r="F16" s="25" t="e">
        <f t="shared" si="2"/>
        <v>#REF!</v>
      </c>
    </row>
    <row r="17" spans="1:6">
      <c r="A17" s="20"/>
      <c r="B17" s="29" t="e">
        <f>#REF!</f>
        <v>#REF!</v>
      </c>
      <c r="C17" s="29" t="e">
        <f>#REF!</f>
        <v>#REF!</v>
      </c>
      <c r="D17" s="26" t="e">
        <f t="shared" si="0"/>
        <v>#REF!</v>
      </c>
      <c r="E17" s="25" t="e">
        <f t="shared" si="1"/>
        <v>#REF!</v>
      </c>
      <c r="F17" s="25" t="e">
        <f t="shared" si="2"/>
        <v>#REF!</v>
      </c>
    </row>
    <row r="18" spans="1:6">
      <c r="A18" s="20"/>
      <c r="B18" s="29" t="e">
        <f>#REF!</f>
        <v>#REF!</v>
      </c>
      <c r="C18" s="29" t="e">
        <f>#REF!</f>
        <v>#REF!</v>
      </c>
      <c r="D18" s="26" t="e">
        <f t="shared" si="0"/>
        <v>#REF!</v>
      </c>
      <c r="E18" s="25" t="e">
        <f t="shared" si="1"/>
        <v>#REF!</v>
      </c>
      <c r="F18" s="25" t="e">
        <f t="shared" si="2"/>
        <v>#REF!</v>
      </c>
    </row>
    <row r="19" spans="1:6">
      <c r="A19" s="21"/>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c r="B23" s="29" t="e">
        <f>#REF!</f>
        <v>#REF!</v>
      </c>
      <c r="C23" s="29" t="e">
        <f>#REF!</f>
        <v>#REF!</v>
      </c>
      <c r="D23" s="26" t="e">
        <f t="shared" ref="D23:D31" si="3">C23/B23-1</f>
        <v>#REF!</v>
      </c>
      <c r="E23" s="25" t="e">
        <f t="shared" ref="E23:E31" si="4">B23/$B$31</f>
        <v>#REF!</v>
      </c>
      <c r="F23" s="25" t="e">
        <f t="shared" ref="F23:F31" si="5">C23/$C$31</f>
        <v>#REF!</v>
      </c>
    </row>
    <row r="24" spans="1:6">
      <c r="A24" s="20"/>
      <c r="B24" s="29" t="e">
        <f>#REF!</f>
        <v>#REF!</v>
      </c>
      <c r="C24" s="29" t="e">
        <f>#REF!</f>
        <v>#REF!</v>
      </c>
      <c r="D24" s="26" t="e">
        <f t="shared" si="3"/>
        <v>#REF!</v>
      </c>
      <c r="E24" s="25" t="e">
        <f t="shared" si="4"/>
        <v>#REF!</v>
      </c>
      <c r="F24" s="25" t="e">
        <f t="shared" si="5"/>
        <v>#REF!</v>
      </c>
    </row>
    <row r="25" spans="1:6">
      <c r="A25" s="20"/>
      <c r="B25" s="29" t="e">
        <f>#REF!</f>
        <v>#REF!</v>
      </c>
      <c r="C25" s="29" t="e">
        <f>#REF!</f>
        <v>#REF!</v>
      </c>
      <c r="D25" s="26" t="e">
        <f t="shared" si="3"/>
        <v>#REF!</v>
      </c>
      <c r="E25" s="25" t="e">
        <f t="shared" si="4"/>
        <v>#REF!</v>
      </c>
      <c r="F25" s="25" t="e">
        <f t="shared" si="5"/>
        <v>#REF!</v>
      </c>
    </row>
    <row r="26" spans="1:6">
      <c r="A26" s="20"/>
      <c r="B26" s="29" t="e">
        <f>#REF!</f>
        <v>#REF!</v>
      </c>
      <c r="C26" s="29" t="e">
        <f>#REF!</f>
        <v>#REF!</v>
      </c>
      <c r="D26" s="26" t="e">
        <f t="shared" si="3"/>
        <v>#REF!</v>
      </c>
      <c r="E26" s="25" t="e">
        <f t="shared" si="4"/>
        <v>#REF!</v>
      </c>
      <c r="F26" s="25" t="e">
        <f t="shared" si="5"/>
        <v>#REF!</v>
      </c>
    </row>
    <row r="27" spans="1:6">
      <c r="A27" s="20"/>
      <c r="B27" s="29" t="e">
        <f>#REF!</f>
        <v>#REF!</v>
      </c>
      <c r="C27" s="29" t="e">
        <f>#REF!</f>
        <v>#REF!</v>
      </c>
      <c r="D27" s="26" t="e">
        <f t="shared" si="3"/>
        <v>#REF!</v>
      </c>
      <c r="E27" s="25" t="e">
        <f t="shared" si="4"/>
        <v>#REF!</v>
      </c>
      <c r="F27" s="25" t="e">
        <f t="shared" si="5"/>
        <v>#REF!</v>
      </c>
    </row>
    <row r="28" spans="1:6">
      <c r="A28" s="20"/>
      <c r="B28" s="29" t="e">
        <f>#REF!</f>
        <v>#REF!</v>
      </c>
      <c r="C28" s="29" t="e">
        <f>#REF!</f>
        <v>#REF!</v>
      </c>
      <c r="D28" s="26" t="e">
        <f t="shared" si="3"/>
        <v>#REF!</v>
      </c>
      <c r="E28" s="25" t="e">
        <f t="shared" si="4"/>
        <v>#REF!</v>
      </c>
      <c r="F28" s="25" t="e">
        <f t="shared" si="5"/>
        <v>#REF!</v>
      </c>
    </row>
    <row r="29" spans="1:6">
      <c r="A29" s="20"/>
      <c r="B29" s="29" t="e">
        <f>#REF!</f>
        <v>#REF!</v>
      </c>
      <c r="C29" s="29" t="e">
        <f>#REF!</f>
        <v>#REF!</v>
      </c>
      <c r="D29" s="26" t="e">
        <f t="shared" si="3"/>
        <v>#REF!</v>
      </c>
      <c r="E29" s="25" t="e">
        <f t="shared" si="4"/>
        <v>#REF!</v>
      </c>
      <c r="F29" s="25" t="e">
        <f t="shared" si="5"/>
        <v>#REF!</v>
      </c>
    </row>
    <row r="30" spans="1:6">
      <c r="A30" s="21"/>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7" type="noConversion"/>
  <printOptions horizontalCentered="1"/>
  <pageMargins left="0.69444444444444442" right="0.69444444444444442" top="0.75" bottom="0.75" header="0.30555555555555558" footer="0.30555555555555558"/>
  <pageSetup paperSize="9" fitToHeight="0" orientation="portrait" horizontalDpi="4294967293" verticalDpi="1200" r:id="rId1"/>
  <headerFooter alignWithMargins="0">
    <oddFooter>&amp;CFaqe &amp;P nga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pageSetUpPr fitToPage="1"/>
  </sheetPr>
  <dimension ref="A1:F41"/>
  <sheetViews>
    <sheetView zoomScaleNormal="100" workbookViewId="0">
      <selection activeCell="N21" sqref="N21"/>
    </sheetView>
  </sheetViews>
  <sheetFormatPr defaultRowHeight="12"/>
  <cols>
    <col min="1" max="1" width="35.42578125" style="50" customWidth="1"/>
    <col min="2" max="2" width="12.7109375" style="50" customWidth="1"/>
    <col min="3" max="3" width="12.42578125" style="50" customWidth="1"/>
    <col min="4" max="4" width="14.7109375" style="50" customWidth="1"/>
    <col min="5" max="5" width="12.28515625" style="50" customWidth="1"/>
    <col min="6" max="6" width="9.7109375" style="50" customWidth="1"/>
    <col min="7" max="9" width="9.140625" style="50"/>
    <col min="10" max="10" width="9.85546875" style="50" bestFit="1" customWidth="1"/>
    <col min="11" max="11" width="11.140625" style="50" bestFit="1" customWidth="1"/>
    <col min="12" max="12" width="9.85546875" style="50" bestFit="1" customWidth="1"/>
    <col min="13" max="15" width="9.28515625" style="50" bestFit="1" customWidth="1"/>
    <col min="16" max="16384" width="9.140625" style="50"/>
  </cols>
  <sheetData>
    <row r="1" spans="1:6" s="55" customFormat="1"/>
    <row r="2" spans="1:6" s="162" customFormat="1" ht="15.75" customHeight="1">
      <c r="A2" s="696" t="s">
        <v>176</v>
      </c>
      <c r="B2" s="696"/>
      <c r="C2" s="696"/>
      <c r="D2" s="696"/>
      <c r="E2" s="696"/>
      <c r="F2" s="696"/>
    </row>
    <row r="3" spans="1:6" s="162" customFormat="1" ht="15.75" customHeight="1">
      <c r="A3" s="697" t="s">
        <v>177</v>
      </c>
      <c r="B3" s="697"/>
      <c r="C3" s="697"/>
      <c r="D3" s="697"/>
      <c r="E3" s="697"/>
      <c r="F3" s="697"/>
    </row>
    <row r="4" spans="1:6">
      <c r="D4" s="611"/>
    </row>
    <row r="5" spans="1:6" ht="12" customHeight="1">
      <c r="A5" s="407"/>
      <c r="B5" s="63"/>
      <c r="C5" s="93"/>
      <c r="D5" s="407" t="s">
        <v>46</v>
      </c>
      <c r="E5" s="699" t="s">
        <v>13</v>
      </c>
      <c r="F5" s="700"/>
    </row>
    <row r="6" spans="1:6" ht="12" customHeight="1">
      <c r="A6" s="421" t="s">
        <v>49</v>
      </c>
      <c r="B6" s="699" t="s">
        <v>107</v>
      </c>
      <c r="C6" s="700"/>
      <c r="D6" s="407" t="s">
        <v>15</v>
      </c>
      <c r="E6" s="699" t="s">
        <v>15</v>
      </c>
      <c r="F6" s="700"/>
    </row>
    <row r="7" spans="1:6" ht="12" customHeight="1">
      <c r="A7" s="523" t="s">
        <v>36</v>
      </c>
      <c r="B7" s="702" t="s">
        <v>231</v>
      </c>
      <c r="C7" s="703"/>
      <c r="D7" s="409" t="s">
        <v>47</v>
      </c>
      <c r="E7" s="702" t="s">
        <v>19</v>
      </c>
      <c r="F7" s="703"/>
    </row>
    <row r="8" spans="1:6" ht="12" customHeight="1">
      <c r="A8" s="409"/>
      <c r="B8" s="63"/>
      <c r="C8" s="93"/>
      <c r="D8" s="409" t="s">
        <v>20</v>
      </c>
      <c r="E8" s="702" t="s">
        <v>20</v>
      </c>
      <c r="F8" s="703"/>
    </row>
    <row r="9" spans="1:6" ht="16.5" customHeight="1" thickBot="1">
      <c r="A9" s="378" t="s">
        <v>533</v>
      </c>
      <c r="B9" s="379">
        <v>2025</v>
      </c>
      <c r="C9" s="379">
        <v>2026</v>
      </c>
      <c r="D9" s="52" t="s">
        <v>411</v>
      </c>
      <c r="E9" s="379">
        <v>2025</v>
      </c>
      <c r="F9" s="379">
        <v>2026</v>
      </c>
    </row>
    <row r="10" spans="1:6" ht="15.75" thickBot="1">
      <c r="A10" s="701" t="s">
        <v>478</v>
      </c>
      <c r="B10" s="701"/>
      <c r="C10" s="701"/>
      <c r="D10" s="701"/>
      <c r="E10" s="701"/>
      <c r="F10" s="701"/>
    </row>
    <row r="11" spans="1:6" ht="15.75" customHeight="1">
      <c r="A11" s="115" t="s">
        <v>561</v>
      </c>
      <c r="B11" s="98">
        <v>210558.48134</v>
      </c>
      <c r="C11" s="98">
        <v>206758.88144</v>
      </c>
      <c r="D11" s="480">
        <v>-1.8045342442723045</v>
      </c>
      <c r="E11" s="490">
        <v>24.942906176269268</v>
      </c>
      <c r="F11" s="490">
        <v>24.925235214193865</v>
      </c>
    </row>
    <row r="12" spans="1:6" ht="15.75" customHeight="1">
      <c r="A12" s="115" t="s">
        <v>558</v>
      </c>
      <c r="B12" s="98">
        <v>210464.24322</v>
      </c>
      <c r="C12" s="98">
        <v>206084.89655999999</v>
      </c>
      <c r="D12" s="480">
        <v>-2.0808031772989732</v>
      </c>
      <c r="E12" s="490">
        <v>24.931742662121426</v>
      </c>
      <c r="F12" s="490">
        <v>24.843984863312638</v>
      </c>
    </row>
    <row r="13" spans="1:6" ht="15.75" customHeight="1">
      <c r="A13" s="115" t="s">
        <v>562</v>
      </c>
      <c r="B13" s="98">
        <v>104767.91382</v>
      </c>
      <c r="C13" s="98">
        <v>103011.12716</v>
      </c>
      <c r="D13" s="480">
        <v>-1.6768365389219331</v>
      </c>
      <c r="E13" s="480">
        <v>12.410880948918059</v>
      </c>
      <c r="F13" s="480">
        <v>12.418216602159978</v>
      </c>
    </row>
    <row r="14" spans="1:6" ht="15.75" customHeight="1">
      <c r="A14" s="115" t="s">
        <v>555</v>
      </c>
      <c r="B14" s="98">
        <v>94300.039780000006</v>
      </c>
      <c r="C14" s="98">
        <v>92579.114600000001</v>
      </c>
      <c r="D14" s="480">
        <v>-1.824946398765992</v>
      </c>
      <c r="E14" s="490">
        <v>11.170849208647697</v>
      </c>
      <c r="F14" s="490">
        <v>11.160614679551003</v>
      </c>
    </row>
    <row r="15" spans="1:6" ht="15.75" customHeight="1">
      <c r="A15" s="115" t="s">
        <v>560</v>
      </c>
      <c r="B15" s="98">
        <v>92710.74596</v>
      </c>
      <c r="C15" s="98">
        <v>91175.006760000004</v>
      </c>
      <c r="D15" s="480">
        <v>-1.6564845683180951</v>
      </c>
      <c r="E15" s="490">
        <v>10.982580342029244</v>
      </c>
      <c r="F15" s="490">
        <v>10.991346409504526</v>
      </c>
    </row>
    <row r="16" spans="1:6" ht="15.75" customHeight="1">
      <c r="A16" s="115" t="s">
        <v>559</v>
      </c>
      <c r="B16" s="98">
        <v>75464.222720000005</v>
      </c>
      <c r="C16" s="98">
        <v>74419.301120000004</v>
      </c>
      <c r="D16" s="480">
        <v>-1.3846582689615028</v>
      </c>
      <c r="E16" s="480">
        <v>8.9395450375166909</v>
      </c>
      <c r="F16" s="480">
        <v>8.9714094600100935</v>
      </c>
    </row>
    <row r="17" spans="1:6" ht="15.75" customHeight="1">
      <c r="A17" s="100" t="s">
        <v>556</v>
      </c>
      <c r="B17" s="98">
        <v>55896.135479999997</v>
      </c>
      <c r="C17" s="98">
        <v>55487.942370000004</v>
      </c>
      <c r="D17" s="480">
        <v>-0.73027071817164391</v>
      </c>
      <c r="E17" s="480">
        <v>6.6214956244976291</v>
      </c>
      <c r="F17" s="480">
        <v>6.689192771267896</v>
      </c>
    </row>
    <row r="18" spans="1:6" ht="15.75" customHeight="1">
      <c r="A18" s="501" t="s">
        <v>10</v>
      </c>
      <c r="B18" s="289">
        <v>844161.78231999988</v>
      </c>
      <c r="C18" s="289">
        <v>829516.27000999998</v>
      </c>
      <c r="D18" s="590">
        <v>-1.7349177156243512</v>
      </c>
      <c r="E18" s="590">
        <v>100.00000000000001</v>
      </c>
      <c r="F18" s="590">
        <v>100</v>
      </c>
    </row>
    <row r="19" spans="1:6" ht="15.75" customHeight="1">
      <c r="A19" s="503"/>
      <c r="B19" s="320"/>
      <c r="C19" s="320"/>
      <c r="D19" s="321"/>
      <c r="E19" s="321"/>
      <c r="F19" s="321"/>
    </row>
    <row r="20" spans="1:6" s="55" customFormat="1" ht="15.75" customHeight="1">
      <c r="A20" s="503"/>
      <c r="B20" s="320"/>
      <c r="C20" s="320"/>
      <c r="D20" s="321"/>
      <c r="E20" s="321"/>
      <c r="F20" s="321"/>
    </row>
    <row r="21" spans="1:6" s="55" customFormat="1" ht="15.75" customHeight="1">
      <c r="A21" s="595">
        <v>2025</v>
      </c>
      <c r="B21" s="305"/>
      <c r="C21" s="305"/>
      <c r="D21" s="306"/>
      <c r="E21" s="306"/>
      <c r="F21" s="306"/>
    </row>
    <row r="22" spans="1:6" ht="13.5" customHeight="1">
      <c r="A22" s="69" t="s">
        <v>475</v>
      </c>
      <c r="B22" s="599"/>
      <c r="C22" s="57"/>
      <c r="D22" s="57"/>
      <c r="E22" s="57"/>
      <c r="F22" s="57"/>
    </row>
    <row r="23" spans="1:6" ht="14.25">
      <c r="A23" s="723"/>
      <c r="B23" s="723"/>
      <c r="C23" s="723"/>
      <c r="D23" s="723"/>
      <c r="E23" s="723"/>
      <c r="F23" s="723"/>
    </row>
    <row r="24" spans="1:6" ht="15">
      <c r="A24" s="528"/>
      <c r="B24" s="103"/>
      <c r="C24" s="103"/>
      <c r="D24" s="116"/>
      <c r="E24" s="104"/>
      <c r="F24" s="104"/>
    </row>
    <row r="25" spans="1:6" ht="15">
      <c r="A25" s="565"/>
      <c r="B25" s="103"/>
      <c r="C25" s="103"/>
      <c r="D25" s="116"/>
      <c r="E25" s="104"/>
      <c r="F25" s="104"/>
    </row>
    <row r="26" spans="1:6" ht="15">
      <c r="A26" s="565"/>
      <c r="B26" s="103"/>
      <c r="C26" s="103"/>
      <c r="D26" s="116"/>
      <c r="E26" s="104"/>
      <c r="F26" s="104"/>
    </row>
    <row r="27" spans="1:6" ht="15">
      <c r="A27" s="143"/>
      <c r="B27" s="103"/>
      <c r="C27" s="103"/>
      <c r="D27" s="116"/>
      <c r="E27" s="104"/>
      <c r="F27" s="104"/>
    </row>
    <row r="28" spans="1:6" ht="15">
      <c r="A28" s="565"/>
      <c r="B28" s="103"/>
      <c r="C28" s="103"/>
      <c r="D28" s="116"/>
      <c r="E28" s="104"/>
      <c r="F28" s="104"/>
    </row>
    <row r="29" spans="1:6" ht="14.25">
      <c r="A29" s="59"/>
      <c r="B29" s="113"/>
      <c r="C29" s="113"/>
      <c r="D29" s="83"/>
      <c r="E29" s="84"/>
      <c r="F29" s="84"/>
    </row>
    <row r="30" spans="1:6" s="55" customFormat="1" ht="14.25">
      <c r="A30" s="155"/>
    </row>
    <row r="39" spans="1:1">
      <c r="A39" s="612">
        <v>2026</v>
      </c>
    </row>
    <row r="41" spans="1:1" ht="14.25">
      <c r="A41" s="445">
        <v>2026</v>
      </c>
    </row>
  </sheetData>
  <sortState xmlns:xlrd2="http://schemas.microsoft.com/office/spreadsheetml/2017/richdata2" ref="A11:F17">
    <sortCondition descending="1" ref="C11:C17"/>
  </sortState>
  <mergeCells count="10">
    <mergeCell ref="E5:F5"/>
    <mergeCell ref="A2:F2"/>
    <mergeCell ref="A3:F3"/>
    <mergeCell ref="A10:F10"/>
    <mergeCell ref="A23:F23"/>
    <mergeCell ref="E6:F6"/>
    <mergeCell ref="B7:C7"/>
    <mergeCell ref="E7:F7"/>
    <mergeCell ref="E8:F8"/>
    <mergeCell ref="B6:C6"/>
  </mergeCells>
  <phoneticPr fontId="0" type="noConversion"/>
  <printOptions horizontalCentered="1"/>
  <pageMargins left="0.69444444444444442" right="0.69444444444444442" top="0.75" bottom="0.75" header="0.30555555555555558" footer="0.30555555555555558"/>
  <pageSetup paperSize="9" scale="92"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3:AY38"/>
  <sheetViews>
    <sheetView zoomScaleNormal="100" workbookViewId="0">
      <selection activeCell="N21" sqref="N21"/>
    </sheetView>
  </sheetViews>
  <sheetFormatPr defaultRowHeight="12.75"/>
  <cols>
    <col min="1" max="1" width="34.5703125" style="87" customWidth="1"/>
    <col min="2" max="2" width="11.7109375" style="87" customWidth="1"/>
    <col min="3" max="3" width="11.5703125" style="87" customWidth="1"/>
    <col min="4" max="4" width="16" style="87" customWidth="1"/>
    <col min="5" max="5" width="11.7109375" style="87" customWidth="1"/>
    <col min="6" max="6" width="10.42578125" style="87" customWidth="1"/>
    <col min="7" max="9" width="9.140625" style="87"/>
    <col min="10" max="10" width="10.28515625" style="87" bestFit="1" customWidth="1"/>
    <col min="11" max="11" width="10.5703125" style="87" bestFit="1" customWidth="1"/>
    <col min="12" max="12" width="11.28515625" style="87" bestFit="1" customWidth="1"/>
    <col min="13" max="15" width="9.140625" style="87"/>
    <col min="16" max="51" width="9.140625" style="89"/>
    <col min="52" max="16384" width="9.140625" style="87"/>
  </cols>
  <sheetData>
    <row r="3" spans="1:6" ht="15.75" customHeight="1">
      <c r="A3" s="696" t="s">
        <v>178</v>
      </c>
      <c r="B3" s="696"/>
      <c r="C3" s="696"/>
      <c r="D3" s="696"/>
      <c r="E3" s="696"/>
      <c r="F3" s="696"/>
    </row>
    <row r="4" spans="1:6" ht="15.75">
      <c r="A4" s="697" t="s">
        <v>179</v>
      </c>
      <c r="B4" s="697"/>
      <c r="C4" s="697"/>
      <c r="D4" s="697"/>
      <c r="E4" s="697"/>
      <c r="F4" s="697"/>
    </row>
    <row r="6" spans="1:6">
      <c r="A6" s="407"/>
      <c r="B6" s="63"/>
      <c r="C6" s="93"/>
      <c r="D6" s="407" t="s">
        <v>46</v>
      </c>
      <c r="E6" s="699" t="s">
        <v>13</v>
      </c>
      <c r="F6" s="700"/>
    </row>
    <row r="7" spans="1:6" ht="14.25">
      <c r="A7" s="421" t="s">
        <v>49</v>
      </c>
      <c r="B7" s="712" t="s">
        <v>107</v>
      </c>
      <c r="C7" s="713"/>
      <c r="D7" s="407" t="s">
        <v>15</v>
      </c>
      <c r="E7" s="699" t="s">
        <v>15</v>
      </c>
      <c r="F7" s="700"/>
    </row>
    <row r="8" spans="1:6" ht="15">
      <c r="A8" s="523" t="s">
        <v>36</v>
      </c>
      <c r="B8" s="715" t="s">
        <v>231</v>
      </c>
      <c r="C8" s="716"/>
      <c r="D8" s="409" t="s">
        <v>47</v>
      </c>
      <c r="E8" s="702" t="s">
        <v>19</v>
      </c>
      <c r="F8" s="703"/>
    </row>
    <row r="9" spans="1:6">
      <c r="A9" s="409"/>
      <c r="B9" s="514"/>
      <c r="C9" s="93"/>
      <c r="D9" s="409" t="s">
        <v>20</v>
      </c>
      <c r="E9" s="702" t="s">
        <v>20</v>
      </c>
      <c r="F9" s="703"/>
    </row>
    <row r="10" spans="1:6" ht="19.5" customHeight="1" thickBot="1">
      <c r="A10" s="378" t="s">
        <v>533</v>
      </c>
      <c r="B10" s="379">
        <v>2025</v>
      </c>
      <c r="C10" s="379">
        <v>2026</v>
      </c>
      <c r="D10" s="52" t="s">
        <v>411</v>
      </c>
      <c r="E10" s="379">
        <v>2025</v>
      </c>
      <c r="F10" s="379">
        <v>2026</v>
      </c>
    </row>
    <row r="11" spans="1:6" ht="15" thickBot="1">
      <c r="A11" s="701" t="s">
        <v>573</v>
      </c>
      <c r="B11" s="701"/>
      <c r="C11" s="701"/>
      <c r="D11" s="701"/>
      <c r="E11" s="701"/>
      <c r="F11" s="701"/>
    </row>
    <row r="12" spans="1:6" ht="15.75" customHeight="1">
      <c r="A12" s="115" t="s">
        <v>561</v>
      </c>
      <c r="B12" s="98">
        <v>63171.714489999998</v>
      </c>
      <c r="C12" s="98">
        <v>162394.20262</v>
      </c>
      <c r="D12" s="480">
        <v>157.06790441109018</v>
      </c>
      <c r="E12" s="490">
        <v>26.443776125070144</v>
      </c>
      <c r="F12" s="490">
        <v>50.082861800869047</v>
      </c>
    </row>
    <row r="13" spans="1:6" ht="15.75" customHeight="1">
      <c r="A13" s="115" t="s">
        <v>558</v>
      </c>
      <c r="B13" s="98">
        <v>87906.791289999994</v>
      </c>
      <c r="C13" s="98">
        <v>54895.419609999997</v>
      </c>
      <c r="D13" s="480">
        <v>-37.552697801353233</v>
      </c>
      <c r="E13" s="490">
        <v>36.79791703475145</v>
      </c>
      <c r="F13" s="490">
        <v>16.929912949304686</v>
      </c>
    </row>
    <row r="14" spans="1:6" ht="15.75" customHeight="1">
      <c r="A14" s="115" t="s">
        <v>562</v>
      </c>
      <c r="B14" s="98">
        <v>35270.575129999997</v>
      </c>
      <c r="C14" s="98">
        <v>33238.91272</v>
      </c>
      <c r="D14" s="480">
        <v>-5.7602191132742009</v>
      </c>
      <c r="E14" s="490">
        <v>14.7643165943807</v>
      </c>
      <c r="F14" s="490">
        <v>10.250980917479433</v>
      </c>
    </row>
    <row r="15" spans="1:6" ht="15.75" customHeight="1">
      <c r="A15" s="115" t="s">
        <v>560</v>
      </c>
      <c r="B15" s="98">
        <v>13677.16331</v>
      </c>
      <c r="C15" s="98">
        <v>28591.771720000001</v>
      </c>
      <c r="D15" s="480">
        <v>109.0475274145133</v>
      </c>
      <c r="E15" s="490">
        <v>5.7252814414735589</v>
      </c>
      <c r="F15" s="490">
        <v>8.8177886192496384</v>
      </c>
    </row>
    <row r="16" spans="1:6" ht="15.75" customHeight="1">
      <c r="A16" s="115" t="s">
        <v>555</v>
      </c>
      <c r="B16" s="98">
        <v>16220.871429999999</v>
      </c>
      <c r="C16" s="98">
        <v>25246.974279999999</v>
      </c>
      <c r="D16" s="480">
        <v>55.644993482326122</v>
      </c>
      <c r="E16" s="490">
        <v>6.7900815437954787</v>
      </c>
      <c r="F16" s="490">
        <v>7.7862430022462545</v>
      </c>
    </row>
    <row r="17" spans="1:6" ht="15.75" customHeight="1">
      <c r="A17" s="115" t="s">
        <v>559</v>
      </c>
      <c r="B17" s="98">
        <v>13654.47762</v>
      </c>
      <c r="C17" s="98">
        <v>10280.594800000001</v>
      </c>
      <c r="D17" s="480">
        <v>-24.708984949070491</v>
      </c>
      <c r="E17" s="490">
        <v>5.7157851770070049</v>
      </c>
      <c r="F17" s="490">
        <v>3.1705664382856589</v>
      </c>
    </row>
    <row r="18" spans="1:6" ht="13.5" customHeight="1">
      <c r="A18" s="166" t="s">
        <v>556</v>
      </c>
      <c r="B18" s="98">
        <v>8989.0787400000008</v>
      </c>
      <c r="C18" s="98">
        <v>9603.1689800000004</v>
      </c>
      <c r="D18" s="480">
        <v>6.8315147498641204</v>
      </c>
      <c r="E18" s="490">
        <v>3.7628420835216696</v>
      </c>
      <c r="F18" s="490">
        <v>2.9616462725652726</v>
      </c>
    </row>
    <row r="19" spans="1:6" ht="13.5" customHeight="1">
      <c r="A19" s="501" t="s">
        <v>10</v>
      </c>
      <c r="B19" s="289">
        <v>238890.67200999998</v>
      </c>
      <c r="C19" s="289">
        <v>324251.04473000002</v>
      </c>
      <c r="D19" s="590">
        <v>35.7319823339217</v>
      </c>
      <c r="E19" s="590">
        <v>100.00000000000001</v>
      </c>
      <c r="F19" s="590">
        <v>100</v>
      </c>
    </row>
    <row r="20" spans="1:6" ht="14.25">
      <c r="A20" s="594"/>
      <c r="B20" s="197"/>
      <c r="C20" s="197"/>
      <c r="D20" s="198"/>
      <c r="E20" s="198"/>
      <c r="F20" s="198"/>
    </row>
    <row r="21" spans="1:6" ht="15">
      <c r="A21" s="69" t="s">
        <v>476</v>
      </c>
      <c r="B21" s="599"/>
    </row>
    <row r="22" spans="1:6" ht="14.25">
      <c r="A22" s="445">
        <v>2025</v>
      </c>
    </row>
    <row r="25" spans="1:6">
      <c r="A25" s="143"/>
    </row>
    <row r="28" spans="1:6" s="89" customFormat="1">
      <c r="A28" s="613"/>
    </row>
    <row r="37" spans="1:1">
      <c r="A37" s="143"/>
    </row>
    <row r="38" spans="1:1" ht="14.25">
      <c r="A38" s="445">
        <v>2026</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5" type="noConversion"/>
  <printOptions horizontalCentered="1"/>
  <pageMargins left="0.69444444444444442" right="0.69444444444444442" top="0.75" bottom="0.75" header="0.30555555555555558" footer="0.30555555555555558"/>
  <pageSetup paperSize="9" scale="93"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F40"/>
  <sheetViews>
    <sheetView zoomScaleNormal="100" workbookViewId="0">
      <selection activeCell="N21" sqref="N21"/>
    </sheetView>
  </sheetViews>
  <sheetFormatPr defaultRowHeight="12"/>
  <cols>
    <col min="1" max="1" width="35.85546875" style="50" customWidth="1"/>
    <col min="2" max="2" width="14.28515625" style="50" customWidth="1"/>
    <col min="3" max="3" width="15" style="50" customWidth="1"/>
    <col min="4" max="4" width="14" style="50" customWidth="1"/>
    <col min="5" max="5" width="10.7109375" style="50" customWidth="1"/>
    <col min="6" max="6" width="9.85546875" style="50" customWidth="1"/>
    <col min="7" max="8" width="9.140625" style="50"/>
    <col min="9" max="10" width="9.85546875" style="50" bestFit="1" customWidth="1"/>
    <col min="11" max="12" width="11.140625" style="50" bestFit="1" customWidth="1"/>
    <col min="13" max="16384" width="9.140625" style="50"/>
  </cols>
  <sheetData>
    <row r="1" spans="1:6" s="55" customFormat="1"/>
    <row r="2" spans="1:6" s="162" customFormat="1" ht="14.25" customHeight="1">
      <c r="A2" s="696" t="s">
        <v>240</v>
      </c>
      <c r="B2" s="696"/>
      <c r="C2" s="696"/>
      <c r="D2" s="696"/>
      <c r="E2" s="696"/>
      <c r="F2" s="696"/>
    </row>
    <row r="3" spans="1:6" s="162" customFormat="1" ht="15.75" customHeight="1">
      <c r="A3" s="697" t="s">
        <v>241</v>
      </c>
      <c r="B3" s="697"/>
      <c r="C3" s="697"/>
      <c r="D3" s="697"/>
      <c r="E3" s="697"/>
      <c r="F3" s="697"/>
    </row>
    <row r="5" spans="1:6">
      <c r="A5" s="368"/>
    </row>
    <row r="6" spans="1:6" ht="12" customHeight="1">
      <c r="A6" s="407"/>
      <c r="B6" s="63"/>
      <c r="C6" s="93"/>
      <c r="D6" s="407" t="s">
        <v>46</v>
      </c>
      <c r="E6" s="699" t="s">
        <v>13</v>
      </c>
      <c r="F6" s="700"/>
    </row>
    <row r="7" spans="1:6" ht="12" customHeight="1">
      <c r="A7" s="421" t="s">
        <v>49</v>
      </c>
      <c r="B7" s="699" t="s">
        <v>107</v>
      </c>
      <c r="C7" s="700"/>
      <c r="D7" s="407" t="s">
        <v>15</v>
      </c>
      <c r="E7" s="699" t="s">
        <v>15</v>
      </c>
      <c r="F7" s="700"/>
    </row>
    <row r="8" spans="1:6" ht="12" customHeight="1">
      <c r="A8" s="523" t="s">
        <v>36</v>
      </c>
      <c r="B8" s="702" t="s">
        <v>231</v>
      </c>
      <c r="C8" s="703"/>
      <c r="D8" s="409" t="s">
        <v>47</v>
      </c>
      <c r="E8" s="702" t="s">
        <v>19</v>
      </c>
      <c r="F8" s="703"/>
    </row>
    <row r="9" spans="1:6" ht="12" customHeight="1">
      <c r="A9" s="409"/>
      <c r="B9" s="514"/>
      <c r="C9" s="93"/>
      <c r="D9" s="409" t="s">
        <v>20</v>
      </c>
      <c r="E9" s="702" t="s">
        <v>20</v>
      </c>
      <c r="F9" s="703"/>
    </row>
    <row r="10" spans="1:6" ht="14.25" customHeight="1" thickBot="1">
      <c r="A10" s="378" t="s">
        <v>533</v>
      </c>
      <c r="B10" s="379">
        <v>2025</v>
      </c>
      <c r="C10" s="379">
        <v>2026</v>
      </c>
      <c r="D10" s="52" t="s">
        <v>411</v>
      </c>
      <c r="E10" s="379">
        <v>2025</v>
      </c>
      <c r="F10" s="379">
        <v>2026</v>
      </c>
    </row>
    <row r="11" spans="1:6" ht="15.75" thickBot="1">
      <c r="A11" s="701" t="s">
        <v>478</v>
      </c>
      <c r="B11" s="701"/>
      <c r="C11" s="701"/>
      <c r="D11" s="701"/>
      <c r="E11" s="701"/>
      <c r="F11" s="701"/>
    </row>
    <row r="12" spans="1:6" s="55" customFormat="1" ht="12.75">
      <c r="A12" s="115" t="s">
        <v>561</v>
      </c>
      <c r="B12" s="95">
        <v>514118.77203999995</v>
      </c>
      <c r="C12" s="95">
        <v>521292.97352</v>
      </c>
      <c r="D12" s="479">
        <v>1.39543659367527</v>
      </c>
      <c r="E12" s="479">
        <v>45.820904992004159</v>
      </c>
      <c r="F12" s="479">
        <v>45.444107175935486</v>
      </c>
    </row>
    <row r="13" spans="1:6" s="55" customFormat="1" ht="12.75">
      <c r="A13" s="115" t="s">
        <v>555</v>
      </c>
      <c r="B13" s="98">
        <v>309969.93138000002</v>
      </c>
      <c r="C13" s="98">
        <v>345922.25562000001</v>
      </c>
      <c r="D13" s="480">
        <v>11.598648965704061</v>
      </c>
      <c r="E13" s="480">
        <v>27.626111997007545</v>
      </c>
      <c r="F13" s="480">
        <v>30.156032897944883</v>
      </c>
    </row>
    <row r="14" spans="1:6" s="55" customFormat="1" ht="12.75">
      <c r="A14" s="115" t="s">
        <v>562</v>
      </c>
      <c r="B14" s="98">
        <v>137282.43323</v>
      </c>
      <c r="C14" s="98">
        <v>116426.99141999999</v>
      </c>
      <c r="D14" s="480">
        <v>-15.191631820117324</v>
      </c>
      <c r="E14" s="480">
        <v>12.235315402203545</v>
      </c>
      <c r="F14" s="480">
        <v>10.149610574137554</v>
      </c>
    </row>
    <row r="15" spans="1:6" s="55" customFormat="1" ht="12.75">
      <c r="A15" s="100" t="s">
        <v>558</v>
      </c>
      <c r="B15" s="98">
        <v>52289.652759999997</v>
      </c>
      <c r="C15" s="98">
        <v>54249.638590000002</v>
      </c>
      <c r="D15" s="480">
        <v>3.7483244323613718</v>
      </c>
      <c r="E15" s="480">
        <v>4.6603223641762597</v>
      </c>
      <c r="F15" s="480">
        <v>4.7292530603141545</v>
      </c>
    </row>
    <row r="16" spans="1:6" s="55" customFormat="1" ht="12.75">
      <c r="A16" s="115" t="s">
        <v>557</v>
      </c>
      <c r="B16" s="98">
        <v>40136.08913</v>
      </c>
      <c r="C16" s="98">
        <v>46711.97653</v>
      </c>
      <c r="D16" s="480">
        <v>16.383976472398267</v>
      </c>
      <c r="E16" s="480">
        <v>3.5771343642617581</v>
      </c>
      <c r="F16" s="480">
        <v>4.0721516990630597</v>
      </c>
    </row>
    <row r="17" spans="1:6" s="55" customFormat="1" ht="12.75">
      <c r="A17" s="100" t="s">
        <v>560</v>
      </c>
      <c r="B17" s="98">
        <v>46210.089639999998</v>
      </c>
      <c r="C17" s="98">
        <v>41797.902460000005</v>
      </c>
      <c r="D17" s="480">
        <v>-9.5481034864315699</v>
      </c>
      <c r="E17" s="480">
        <v>4.1184804800352568</v>
      </c>
      <c r="F17" s="480">
        <v>3.643763594769923</v>
      </c>
    </row>
    <row r="18" spans="1:6" s="55" customFormat="1" ht="12.75">
      <c r="A18" s="115" t="s">
        <v>559</v>
      </c>
      <c r="B18" s="98">
        <v>14912.645109999999</v>
      </c>
      <c r="C18" s="98">
        <v>10358.883619999999</v>
      </c>
      <c r="D18" s="480">
        <v>-30.536242607600016</v>
      </c>
      <c r="E18" s="480">
        <v>1.3290915094452567</v>
      </c>
      <c r="F18" s="480">
        <v>0.90304347336893764</v>
      </c>
    </row>
    <row r="19" spans="1:6" s="55" customFormat="1" ht="12.75">
      <c r="A19" s="166" t="s">
        <v>556</v>
      </c>
      <c r="B19" s="225">
        <v>7098.3218200000001</v>
      </c>
      <c r="C19" s="225">
        <v>10347.344300000001</v>
      </c>
      <c r="D19" s="561">
        <v>45.771698753438606</v>
      </c>
      <c r="E19" s="561">
        <v>0.63263889086622282</v>
      </c>
      <c r="F19" s="561">
        <v>0.90203752446600816</v>
      </c>
    </row>
    <row r="20" spans="1:6" ht="14.25">
      <c r="A20" s="532" t="s">
        <v>10</v>
      </c>
      <c r="B20" s="293">
        <v>1122017.93511</v>
      </c>
      <c r="C20" s="293">
        <v>1147107.96606</v>
      </c>
      <c r="D20" s="534">
        <v>2.2361523969347541</v>
      </c>
      <c r="E20" s="534">
        <v>100</v>
      </c>
      <c r="F20" s="534">
        <v>100.00000000000001</v>
      </c>
    </row>
    <row r="21" spans="1:6" ht="14.25">
      <c r="A21" s="503"/>
      <c r="B21" s="320"/>
      <c r="C21" s="320"/>
      <c r="D21" s="321"/>
      <c r="E21" s="321"/>
      <c r="F21" s="321"/>
    </row>
    <row r="22" spans="1:6" ht="18.75" customHeight="1">
      <c r="A22" s="503"/>
      <c r="B22" s="322"/>
      <c r="C22" s="322"/>
      <c r="D22" s="326"/>
      <c r="E22" s="323"/>
      <c r="F22" s="323"/>
    </row>
    <row r="23" spans="1:6" ht="14.25" customHeight="1">
      <c r="A23" s="69" t="s">
        <v>479</v>
      </c>
      <c r="B23" s="599"/>
      <c r="C23" s="113"/>
      <c r="D23" s="83"/>
      <c r="E23" s="84"/>
      <c r="F23" s="84"/>
    </row>
    <row r="24" spans="1:6" ht="15">
      <c r="A24" s="445">
        <v>2025</v>
      </c>
      <c r="B24" s="614"/>
      <c r="C24" s="615"/>
      <c r="D24" s="615"/>
      <c r="E24" s="616"/>
      <c r="F24" s="616"/>
    </row>
    <row r="25" spans="1:6">
      <c r="A25" s="143"/>
      <c r="B25" s="139"/>
      <c r="C25" s="139"/>
      <c r="D25" s="617"/>
      <c r="E25" s="469"/>
      <c r="F25" s="469"/>
    </row>
    <row r="26" spans="1:6">
      <c r="A26" s="102"/>
      <c r="B26" s="139"/>
      <c r="C26" s="139"/>
      <c r="D26" s="617"/>
      <c r="E26" s="469"/>
      <c r="F26" s="469"/>
    </row>
    <row r="27" spans="1:6">
      <c r="A27" s="102"/>
      <c r="B27" s="139"/>
      <c r="C27" s="139"/>
      <c r="D27" s="617"/>
      <c r="E27" s="469"/>
      <c r="F27" s="469"/>
    </row>
    <row r="28" spans="1:6">
      <c r="A28" s="102"/>
      <c r="B28" s="139"/>
      <c r="C28" s="139"/>
      <c r="D28" s="617"/>
      <c r="E28" s="469"/>
      <c r="F28" s="469"/>
    </row>
    <row r="29" spans="1:6">
      <c r="A29" s="102"/>
      <c r="B29" s="139"/>
      <c r="C29" s="139"/>
      <c r="D29" s="617"/>
      <c r="E29" s="469"/>
      <c r="F29" s="469"/>
    </row>
    <row r="30" spans="1:6">
      <c r="A30" s="573"/>
      <c r="B30" s="139"/>
      <c r="C30" s="139"/>
      <c r="D30" s="617"/>
      <c r="E30" s="469"/>
      <c r="F30" s="469"/>
    </row>
    <row r="31" spans="1:6">
      <c r="A31" s="102"/>
      <c r="B31" s="139"/>
      <c r="C31" s="139"/>
      <c r="D31" s="617"/>
      <c r="E31" s="469"/>
      <c r="F31" s="469"/>
    </row>
    <row r="32" spans="1:6">
      <c r="A32" s="102"/>
      <c r="B32" s="139"/>
      <c r="C32" s="139"/>
      <c r="D32" s="617"/>
      <c r="E32" s="469"/>
      <c r="F32" s="469"/>
    </row>
    <row r="33" spans="1:6">
      <c r="A33" s="64"/>
      <c r="B33" s="140"/>
      <c r="C33" s="140"/>
      <c r="D33" s="618"/>
      <c r="E33" s="619"/>
      <c r="F33" s="619"/>
    </row>
    <row r="37" spans="1:6">
      <c r="C37" s="141"/>
    </row>
    <row r="39" spans="1:6">
      <c r="A39" s="143"/>
    </row>
    <row r="40" spans="1:6" ht="14.25">
      <c r="A40" s="445">
        <v>2026</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7" type="noConversion"/>
  <printOptions horizontalCentered="1"/>
  <pageMargins left="0.69444444444444442" right="0.69444444444444442" top="0.75" bottom="0.75" header="0.30555555555555558" footer="0.30555555555555558"/>
  <pageSetup paperSize="9" scale="89"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3"/>
  <sheetViews>
    <sheetView topLeftCell="A2" zoomScaleNormal="100" workbookViewId="0">
      <selection activeCell="N21" sqref="N21"/>
    </sheetView>
  </sheetViews>
  <sheetFormatPr defaultRowHeight="15"/>
  <cols>
    <col min="1" max="1" width="10.42578125" style="34" customWidth="1"/>
    <col min="2" max="2" width="75.7109375" style="34" customWidth="1"/>
    <col min="3" max="3" width="3.28515625" style="1" customWidth="1"/>
    <col min="4" max="4" width="10.7109375" style="1" customWidth="1"/>
    <col min="5" max="5" width="75.7109375" style="1" customWidth="1"/>
    <col min="6" max="16384" width="9.140625" style="1"/>
  </cols>
  <sheetData>
    <row r="1" spans="1:7" s="47" customFormat="1" ht="15.75">
      <c r="A1" s="688" t="s">
        <v>56</v>
      </c>
      <c r="B1" s="688"/>
      <c r="D1" s="46"/>
      <c r="E1" s="46"/>
      <c r="F1" s="46"/>
      <c r="G1" s="46"/>
    </row>
    <row r="2" spans="1:7" s="47" customFormat="1" ht="42.75" customHeight="1">
      <c r="A2" s="687" t="s">
        <v>99</v>
      </c>
      <c r="B2" s="687"/>
      <c r="D2" s="46"/>
      <c r="E2" s="46"/>
      <c r="F2" s="46"/>
      <c r="G2" s="46"/>
    </row>
    <row r="3" spans="1:7" s="47" customFormat="1" ht="28.5" customHeight="1">
      <c r="A3" s="687" t="s">
        <v>296</v>
      </c>
      <c r="B3" s="687"/>
      <c r="D3" s="46"/>
      <c r="E3" s="46"/>
      <c r="F3" s="46"/>
      <c r="G3" s="46"/>
    </row>
    <row r="4" spans="1:7" ht="16.5" customHeight="1">
      <c r="A4" s="688" t="s">
        <v>288</v>
      </c>
      <c r="B4" s="688"/>
      <c r="D4" s="690"/>
      <c r="E4" s="690"/>
    </row>
    <row r="5" spans="1:7" ht="123.75" customHeight="1">
      <c r="A5" s="691" t="s">
        <v>289</v>
      </c>
      <c r="B5" s="691"/>
      <c r="D5" s="689"/>
      <c r="E5" s="689"/>
    </row>
    <row r="6" spans="1:7" ht="4.5" customHeight="1">
      <c r="A6" s="171"/>
      <c r="B6" s="171"/>
      <c r="D6" s="30"/>
      <c r="E6" s="30"/>
    </row>
    <row r="7" spans="1:7" ht="14.25" customHeight="1">
      <c r="A7" s="688" t="s">
        <v>97</v>
      </c>
      <c r="B7" s="688"/>
      <c r="D7" s="690"/>
      <c r="E7" s="690"/>
    </row>
    <row r="8" spans="1:7" ht="15.75" customHeight="1">
      <c r="A8" s="687" t="s">
        <v>100</v>
      </c>
      <c r="B8" s="687"/>
      <c r="D8" s="689"/>
      <c r="E8" s="689"/>
    </row>
    <row r="9" spans="1:7" ht="2.25" customHeight="1">
      <c r="A9" s="171"/>
      <c r="B9" s="171"/>
      <c r="D9" s="31"/>
      <c r="E9" s="31"/>
    </row>
    <row r="10" spans="1:7" ht="14.25" customHeight="1">
      <c r="A10" s="688" t="s">
        <v>57</v>
      </c>
      <c r="B10" s="688"/>
      <c r="D10" s="690"/>
      <c r="E10" s="690"/>
    </row>
    <row r="11" spans="1:7" ht="11.25" customHeight="1">
      <c r="A11" s="687" t="s">
        <v>58</v>
      </c>
      <c r="B11" s="687"/>
      <c r="D11" s="689"/>
      <c r="E11" s="689"/>
    </row>
    <row r="12" spans="1:7" ht="4.5" customHeight="1">
      <c r="A12" s="37"/>
      <c r="B12" s="37"/>
      <c r="D12" s="32"/>
      <c r="E12" s="32"/>
    </row>
    <row r="13" spans="1:7" ht="12.75" customHeight="1">
      <c r="A13" s="36" t="s">
        <v>3</v>
      </c>
      <c r="B13" s="44" t="s">
        <v>38</v>
      </c>
      <c r="C13" s="32"/>
      <c r="D13" s="33"/>
      <c r="E13" s="35"/>
    </row>
    <row r="14" spans="1:7" ht="4.5" customHeight="1">
      <c r="A14" s="37"/>
      <c r="B14" s="37"/>
    </row>
    <row r="15" spans="1:7" ht="12" customHeight="1">
      <c r="A15" s="36" t="s">
        <v>59</v>
      </c>
      <c r="B15" s="37" t="s">
        <v>301</v>
      </c>
      <c r="D15" s="33"/>
    </row>
    <row r="16" spans="1:7" ht="13.5" customHeight="1">
      <c r="A16" s="37"/>
      <c r="B16" s="37" t="s">
        <v>211</v>
      </c>
      <c r="C16" s="147"/>
      <c r="E16" s="34"/>
    </row>
    <row r="17" spans="1:2" ht="13.5" customHeight="1">
      <c r="A17" s="37"/>
      <c r="B17" s="37" t="s">
        <v>212</v>
      </c>
    </row>
    <row r="18" spans="1:2" ht="34.5" customHeight="1">
      <c r="A18" s="688" t="s">
        <v>0</v>
      </c>
      <c r="B18" s="688"/>
    </row>
    <row r="19" spans="1:2" ht="44.25" customHeight="1">
      <c r="A19" s="687" t="s">
        <v>39</v>
      </c>
      <c r="B19" s="687"/>
    </row>
    <row r="20" spans="1:2" ht="27" customHeight="1">
      <c r="A20" s="687" t="s">
        <v>295</v>
      </c>
      <c r="B20" s="687"/>
    </row>
    <row r="21" spans="1:2" ht="15.75">
      <c r="A21" s="688" t="s">
        <v>7</v>
      </c>
      <c r="B21" s="688"/>
    </row>
    <row r="22" spans="1:2" ht="120" customHeight="1">
      <c r="A22" s="687" t="s">
        <v>290</v>
      </c>
      <c r="B22" s="687"/>
    </row>
    <row r="23" spans="1:2" ht="3" customHeight="1">
      <c r="A23" s="688" t="s">
        <v>6</v>
      </c>
      <c r="B23" s="688"/>
    </row>
    <row r="24" spans="1:2">
      <c r="A24" s="687" t="s">
        <v>101</v>
      </c>
      <c r="B24" s="687"/>
    </row>
    <row r="25" spans="1:2" ht="15" customHeight="1">
      <c r="A25" s="688" t="s">
        <v>1</v>
      </c>
      <c r="B25" s="688"/>
    </row>
    <row r="26" spans="1:2" ht="3" customHeight="1">
      <c r="A26" s="687" t="s">
        <v>2</v>
      </c>
      <c r="B26" s="687"/>
    </row>
    <row r="27" spans="1:2" ht="5.25" customHeight="1">
      <c r="A27" s="39"/>
      <c r="B27" s="39"/>
    </row>
    <row r="28" spans="1:2" ht="13.5" customHeight="1">
      <c r="A28" s="40" t="s">
        <v>3</v>
      </c>
      <c r="B28" s="45" t="s">
        <v>38</v>
      </c>
    </row>
    <row r="29" spans="1:2" ht="23.25" customHeight="1">
      <c r="A29" s="38" t="s">
        <v>4</v>
      </c>
      <c r="B29" s="37" t="s">
        <v>302</v>
      </c>
    </row>
    <row r="30" spans="1:2" ht="15.75">
      <c r="A30" s="37"/>
      <c r="B30" s="37" t="s">
        <v>246</v>
      </c>
    </row>
    <row r="31" spans="1:2" ht="15.75">
      <c r="A31" s="1"/>
      <c r="B31" s="37" t="s">
        <v>212</v>
      </c>
    </row>
    <row r="32" spans="1:2" ht="15.75">
      <c r="A32" s="37"/>
      <c r="B32" s="37"/>
    </row>
    <row r="33" spans="1:2" ht="15" customHeight="1">
      <c r="A33" s="1"/>
      <c r="B33" s="3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4">
    <mergeCell ref="A23:B23"/>
    <mergeCell ref="A4:B4"/>
    <mergeCell ref="D4:E4"/>
    <mergeCell ref="A26:B26"/>
    <mergeCell ref="D8:E8"/>
    <mergeCell ref="A5:B5"/>
    <mergeCell ref="D5:E5"/>
    <mergeCell ref="A11:B11"/>
    <mergeCell ref="D7:E7"/>
    <mergeCell ref="A18:B18"/>
    <mergeCell ref="A19:B19"/>
    <mergeCell ref="A7:B7"/>
    <mergeCell ref="A10:B10"/>
    <mergeCell ref="A25:B25"/>
    <mergeCell ref="A20:B20"/>
    <mergeCell ref="A24:B24"/>
    <mergeCell ref="A3:B3"/>
    <mergeCell ref="A2:B2"/>
    <mergeCell ref="A1:B1"/>
    <mergeCell ref="A22:B22"/>
    <mergeCell ref="D11:E11"/>
    <mergeCell ref="D10:E10"/>
    <mergeCell ref="A8:B8"/>
    <mergeCell ref="A21:B21"/>
  </mergeCells>
  <phoneticPr fontId="7" type="noConversion"/>
  <hyperlinks>
    <hyperlink ref="B28" display="amf@amf.gov.al" xr:uid="{00000000-0004-0000-0200-000000000000}"/>
    <hyperlink ref="B13" display="amf@amf.gov.al" xr:uid="{00000000-0004-0000-0200-000001000000}"/>
  </hyperlinks>
  <printOptions horizontalCentered="1"/>
  <pageMargins left="0.69444444444444442" right="0.69444444444444442" top="0.75" bottom="0.75" header="0.30555555555555558" footer="0.30555555555555558"/>
  <pageSetup paperSize="9" fitToHeight="0"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2:F40"/>
  <sheetViews>
    <sheetView zoomScaleNormal="100" workbookViewId="0">
      <selection activeCell="N21" sqref="N21"/>
    </sheetView>
  </sheetViews>
  <sheetFormatPr defaultRowHeight="12.75"/>
  <cols>
    <col min="1" max="1" width="35.140625" style="87" customWidth="1"/>
    <col min="2" max="2" width="13.5703125" style="87" customWidth="1"/>
    <col min="3" max="3" width="14.42578125" style="87" customWidth="1"/>
    <col min="4" max="4" width="12.7109375" style="87" customWidth="1"/>
    <col min="5" max="5" width="11.42578125" style="87" bestFit="1" customWidth="1"/>
    <col min="6" max="6" width="9.7109375" style="87" customWidth="1"/>
    <col min="7" max="7" width="10.5703125" style="87" bestFit="1" customWidth="1"/>
    <col min="8" max="8" width="9.140625" style="87"/>
    <col min="9" max="9" width="11.28515625" style="87" bestFit="1" customWidth="1"/>
    <col min="10" max="12" width="12.85546875" style="87" bestFit="1" customWidth="1"/>
    <col min="13" max="13" width="13" style="87" bestFit="1" customWidth="1"/>
    <col min="14" max="14" width="10.28515625" style="87" bestFit="1" customWidth="1"/>
    <col min="15" max="16" width="9.28515625" style="87" bestFit="1" customWidth="1"/>
    <col min="17" max="16384" width="9.140625" style="87"/>
  </cols>
  <sheetData>
    <row r="2" spans="1:6" ht="15.75" customHeight="1">
      <c r="A2" s="696" t="s">
        <v>242</v>
      </c>
      <c r="B2" s="696"/>
      <c r="C2" s="696"/>
      <c r="D2" s="696"/>
      <c r="E2" s="696"/>
      <c r="F2" s="696"/>
    </row>
    <row r="3" spans="1:6" ht="15.75">
      <c r="A3" s="697" t="s">
        <v>243</v>
      </c>
      <c r="B3" s="697"/>
      <c r="C3" s="697"/>
      <c r="D3" s="697"/>
      <c r="E3" s="697"/>
      <c r="F3" s="697"/>
    </row>
    <row r="5" spans="1:6">
      <c r="A5" s="407"/>
      <c r="B5" s="63"/>
      <c r="C5" s="93"/>
      <c r="D5" s="407" t="s">
        <v>46</v>
      </c>
      <c r="E5" s="699" t="s">
        <v>13</v>
      </c>
      <c r="F5" s="700"/>
    </row>
    <row r="6" spans="1:6" ht="14.25">
      <c r="A6" s="421" t="s">
        <v>49</v>
      </c>
      <c r="B6" s="712" t="s">
        <v>107</v>
      </c>
      <c r="C6" s="713"/>
      <c r="D6" s="407" t="s">
        <v>15</v>
      </c>
      <c r="E6" s="699" t="s">
        <v>15</v>
      </c>
      <c r="F6" s="700"/>
    </row>
    <row r="7" spans="1:6" ht="15">
      <c r="A7" s="523" t="s">
        <v>36</v>
      </c>
      <c r="B7" s="715" t="s">
        <v>231</v>
      </c>
      <c r="C7" s="716"/>
      <c r="D7" s="409" t="s">
        <v>47</v>
      </c>
      <c r="E7" s="702" t="s">
        <v>19</v>
      </c>
      <c r="F7" s="703"/>
    </row>
    <row r="8" spans="1:6">
      <c r="A8" s="409"/>
      <c r="B8" s="63"/>
      <c r="C8" s="93"/>
      <c r="D8" s="409" t="s">
        <v>20</v>
      </c>
      <c r="E8" s="702" t="s">
        <v>20</v>
      </c>
      <c r="F8" s="703"/>
    </row>
    <row r="9" spans="1:6" ht="18" customHeight="1" thickBot="1">
      <c r="A9" s="378" t="s">
        <v>533</v>
      </c>
      <c r="B9" s="379">
        <v>2025</v>
      </c>
      <c r="C9" s="379">
        <v>2026</v>
      </c>
      <c r="D9" s="52" t="s">
        <v>411</v>
      </c>
      <c r="E9" s="379">
        <v>2025</v>
      </c>
      <c r="F9" s="379">
        <v>2026</v>
      </c>
    </row>
    <row r="10" spans="1:6" ht="15.75" thickBot="1">
      <c r="A10" s="701" t="s">
        <v>480</v>
      </c>
      <c r="B10" s="701"/>
      <c r="C10" s="701"/>
      <c r="D10" s="701"/>
      <c r="E10" s="701"/>
      <c r="F10" s="701"/>
    </row>
    <row r="11" spans="1:6">
      <c r="A11" s="175" t="s">
        <v>561</v>
      </c>
      <c r="B11" s="98">
        <v>73199.535099999994</v>
      </c>
      <c r="C11" s="98">
        <v>136773.10896000001</v>
      </c>
      <c r="D11" s="480">
        <v>86.849696207975001</v>
      </c>
      <c r="E11" s="481">
        <v>41.231922610675767</v>
      </c>
      <c r="F11" s="481">
        <v>34.93409289957993</v>
      </c>
    </row>
    <row r="12" spans="1:6">
      <c r="A12" s="175" t="s">
        <v>562</v>
      </c>
      <c r="B12" s="98">
        <v>2084.0198700000001</v>
      </c>
      <c r="C12" s="98">
        <v>97002.707559999995</v>
      </c>
      <c r="D12" s="480" t="s">
        <v>568</v>
      </c>
      <c r="E12" s="481">
        <v>1.1738892314215064</v>
      </c>
      <c r="F12" s="481">
        <v>24.776080789410635</v>
      </c>
    </row>
    <row r="13" spans="1:6">
      <c r="A13" s="175" t="s">
        <v>555</v>
      </c>
      <c r="B13" s="95">
        <v>26552.142</v>
      </c>
      <c r="C13" s="95">
        <v>73134.823000000004</v>
      </c>
      <c r="D13" s="480">
        <v>175.43850511194162</v>
      </c>
      <c r="E13" s="481">
        <v>14.956322640520071</v>
      </c>
      <c r="F13" s="481">
        <v>18.679832024755157</v>
      </c>
    </row>
    <row r="14" spans="1:6">
      <c r="A14" s="175" t="s">
        <v>557</v>
      </c>
      <c r="B14" s="98">
        <v>407.95800000000003</v>
      </c>
      <c r="C14" s="98">
        <v>66242.965360000002</v>
      </c>
      <c r="D14" s="480" t="s">
        <v>568</v>
      </c>
      <c r="E14" s="481">
        <v>0.22979507535705734</v>
      </c>
      <c r="F14" s="481">
        <v>16.919538668282204</v>
      </c>
    </row>
    <row r="15" spans="1:6">
      <c r="A15" s="115" t="s">
        <v>560</v>
      </c>
      <c r="B15" s="98">
        <v>46733.633800000003</v>
      </c>
      <c r="C15" s="98">
        <v>14326.015000000001</v>
      </c>
      <c r="D15" s="480">
        <v>-69.345386106055386</v>
      </c>
      <c r="E15" s="481">
        <v>26.324177735894683</v>
      </c>
      <c r="F15" s="481">
        <v>3.659098946395519</v>
      </c>
    </row>
    <row r="16" spans="1:6" ht="16.5" customHeight="1">
      <c r="A16" s="175" t="s">
        <v>558</v>
      </c>
      <c r="B16" s="98">
        <v>16235.90489</v>
      </c>
      <c r="C16" s="98">
        <v>2500.02</v>
      </c>
      <c r="D16" s="480">
        <v>-84.601905363834646</v>
      </c>
      <c r="E16" s="481">
        <v>9.1453801315026695</v>
      </c>
      <c r="F16" s="481">
        <v>0.63854606797268632</v>
      </c>
    </row>
    <row r="17" spans="1:6">
      <c r="A17" s="175" t="s">
        <v>556</v>
      </c>
      <c r="B17" s="95">
        <v>12318.026</v>
      </c>
      <c r="C17" s="95">
        <v>1142.1424999999999</v>
      </c>
      <c r="D17" s="480">
        <v>-90.727877177723116</v>
      </c>
      <c r="E17" s="481">
        <v>6.9385125746282501</v>
      </c>
      <c r="F17" s="481">
        <v>0.29172190720053992</v>
      </c>
    </row>
    <row r="18" spans="1:6" ht="12.75" customHeight="1">
      <c r="A18" s="280" t="s">
        <v>559</v>
      </c>
      <c r="B18" s="98">
        <v>0</v>
      </c>
      <c r="C18" s="98">
        <v>395.78</v>
      </c>
      <c r="D18" s="97" t="s">
        <v>368</v>
      </c>
      <c r="E18" s="481">
        <v>0</v>
      </c>
      <c r="F18" s="481">
        <v>0.10108869640332069</v>
      </c>
    </row>
    <row r="19" spans="1:6" ht="14.25">
      <c r="A19" s="501" t="s">
        <v>10</v>
      </c>
      <c r="B19" s="289">
        <v>177531.21966</v>
      </c>
      <c r="C19" s="289">
        <v>391517.56238000008</v>
      </c>
      <c r="D19" s="590">
        <v>120.53448578217245</v>
      </c>
      <c r="E19" s="590">
        <v>100</v>
      </c>
      <c r="F19" s="590">
        <v>100</v>
      </c>
    </row>
    <row r="20" spans="1:6" ht="14.25">
      <c r="A20" s="503"/>
      <c r="B20" s="320"/>
      <c r="C20" s="320"/>
      <c r="D20" s="321"/>
      <c r="E20" s="321"/>
      <c r="F20" s="321"/>
    </row>
    <row r="21" spans="1:6">
      <c r="A21" s="330"/>
      <c r="B21" s="330"/>
      <c r="C21" s="330"/>
      <c r="D21" s="330"/>
      <c r="E21" s="330"/>
      <c r="F21" s="330"/>
    </row>
    <row r="22" spans="1:6" ht="15" customHeight="1">
      <c r="A22" s="69" t="s">
        <v>481</v>
      </c>
    </row>
    <row r="23" spans="1:6" ht="14.25">
      <c r="A23" s="445">
        <v>2025</v>
      </c>
    </row>
    <row r="25" spans="1:6">
      <c r="A25" s="143"/>
    </row>
    <row r="30" spans="1:6" s="89" customFormat="1" ht="14.25">
      <c r="A30" s="155"/>
    </row>
    <row r="38" spans="1:1" ht="14.25">
      <c r="A38" s="71"/>
    </row>
    <row r="39" spans="1:1" ht="14.25">
      <c r="A39" s="445">
        <v>2026</v>
      </c>
    </row>
    <row r="40" spans="1:1" ht="14.25">
      <c r="A40" s="71"/>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5" type="noConversion"/>
  <printOptions horizontalCentered="1"/>
  <pageMargins left="0.69444444444444442" right="0.69444444444444442" top="0.75" bottom="0.75" header="0.30555555555555558" footer="0.30555555555555558"/>
  <pageSetup paperSize="9" scale="92"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F42"/>
  <sheetViews>
    <sheetView zoomScaleNormal="100" workbookViewId="0">
      <selection activeCell="N21" sqref="N21"/>
    </sheetView>
  </sheetViews>
  <sheetFormatPr defaultRowHeight="12"/>
  <cols>
    <col min="1" max="1" width="38.140625" style="50" customWidth="1"/>
    <col min="2" max="2" width="11.5703125" style="50" customWidth="1"/>
    <col min="3" max="3" width="12.85546875" style="50" customWidth="1"/>
    <col min="4" max="4" width="13.7109375" style="50" customWidth="1"/>
    <col min="5" max="5" width="10.7109375" style="50" customWidth="1"/>
    <col min="6" max="6" width="10.42578125" style="50" customWidth="1"/>
    <col min="7" max="8" width="9.140625" style="50"/>
    <col min="9" max="9" width="9.85546875" style="50" bestFit="1" customWidth="1"/>
    <col min="10" max="10" width="11.140625" style="50" bestFit="1" customWidth="1"/>
    <col min="11" max="11" width="11.28515625" style="50" bestFit="1" customWidth="1"/>
    <col min="12" max="12" width="9.85546875" style="50" bestFit="1" customWidth="1"/>
    <col min="13" max="16384" width="9.140625" style="50"/>
  </cols>
  <sheetData>
    <row r="1" spans="1:6" s="55" customFormat="1"/>
    <row r="2" spans="1:6" s="162" customFormat="1" ht="17.25" customHeight="1">
      <c r="A2" s="696" t="s">
        <v>180</v>
      </c>
      <c r="B2" s="696"/>
      <c r="C2" s="696"/>
      <c r="D2" s="696"/>
      <c r="E2" s="696"/>
      <c r="F2" s="696"/>
    </row>
    <row r="3" spans="1:6" s="162" customFormat="1" ht="15.75" customHeight="1">
      <c r="A3" s="697" t="s">
        <v>181</v>
      </c>
      <c r="B3" s="697"/>
      <c r="C3" s="697"/>
      <c r="D3" s="697"/>
      <c r="E3" s="697"/>
      <c r="F3" s="697"/>
    </row>
    <row r="6" spans="1:6" ht="12" customHeight="1">
      <c r="A6" s="407"/>
      <c r="B6" s="63"/>
      <c r="C6" s="93"/>
      <c r="D6" s="407" t="s">
        <v>46</v>
      </c>
      <c r="E6" s="699" t="s">
        <v>13</v>
      </c>
      <c r="F6" s="700"/>
    </row>
    <row r="7" spans="1:6" ht="12" customHeight="1">
      <c r="A7" s="421" t="s">
        <v>49</v>
      </c>
      <c r="B7" s="712" t="s">
        <v>107</v>
      </c>
      <c r="C7" s="713"/>
      <c r="D7" s="407" t="s">
        <v>15</v>
      </c>
      <c r="E7" s="699" t="s">
        <v>15</v>
      </c>
      <c r="F7" s="700"/>
    </row>
    <row r="8" spans="1:6" ht="12" customHeight="1">
      <c r="A8" s="523" t="s">
        <v>36</v>
      </c>
      <c r="B8" s="715" t="s">
        <v>231</v>
      </c>
      <c r="C8" s="716"/>
      <c r="D8" s="409" t="s">
        <v>47</v>
      </c>
      <c r="E8" s="702" t="s">
        <v>19</v>
      </c>
      <c r="F8" s="703"/>
    </row>
    <row r="9" spans="1:6" ht="12" customHeight="1">
      <c r="A9" s="409"/>
      <c r="B9" s="514"/>
      <c r="C9" s="93"/>
      <c r="D9" s="409" t="s">
        <v>20</v>
      </c>
      <c r="E9" s="702" t="s">
        <v>20</v>
      </c>
      <c r="F9" s="703"/>
    </row>
    <row r="10" spans="1:6" ht="18.75" customHeight="1" thickBot="1">
      <c r="A10" s="378" t="s">
        <v>533</v>
      </c>
      <c r="B10" s="379">
        <v>2025</v>
      </c>
      <c r="C10" s="379">
        <v>2026</v>
      </c>
      <c r="D10" s="52" t="s">
        <v>411</v>
      </c>
      <c r="E10" s="379">
        <v>2025</v>
      </c>
      <c r="F10" s="379">
        <v>2026</v>
      </c>
    </row>
    <row r="11" spans="1:6" ht="15.75" thickBot="1">
      <c r="A11" s="701" t="s">
        <v>478</v>
      </c>
      <c r="B11" s="701"/>
      <c r="C11" s="701"/>
      <c r="D11" s="701"/>
      <c r="E11" s="701"/>
      <c r="F11" s="701"/>
    </row>
    <row r="12" spans="1:6" ht="12.75">
      <c r="A12" s="115" t="s">
        <v>561</v>
      </c>
      <c r="B12" s="95">
        <v>268880.625</v>
      </c>
      <c r="C12" s="95">
        <v>264012.06954</v>
      </c>
      <c r="D12" s="479">
        <v>-1.8106754475150422</v>
      </c>
      <c r="E12" s="620">
        <v>46.589542208879251</v>
      </c>
      <c r="F12" s="479">
        <v>41.667832527195948</v>
      </c>
    </row>
    <row r="13" spans="1:6" ht="12.75">
      <c r="A13" s="100" t="s">
        <v>555</v>
      </c>
      <c r="B13" s="95">
        <v>166783.99489999999</v>
      </c>
      <c r="C13" s="95">
        <v>191454.18143999999</v>
      </c>
      <c r="D13" s="479">
        <v>14.791699020515537</v>
      </c>
      <c r="E13" s="620">
        <v>28.899032684705535</v>
      </c>
      <c r="F13" s="479">
        <v>30.216348755467227</v>
      </c>
    </row>
    <row r="14" spans="1:6" ht="12.75">
      <c r="A14" s="100" t="s">
        <v>560</v>
      </c>
      <c r="B14" s="95">
        <v>67186.179560000004</v>
      </c>
      <c r="C14" s="95">
        <v>61543.053439999996</v>
      </c>
      <c r="D14" s="479">
        <v>-8.399236505121511</v>
      </c>
      <c r="E14" s="620">
        <v>11.641498335791061</v>
      </c>
      <c r="F14" s="479">
        <v>9.7130621657494629</v>
      </c>
    </row>
    <row r="15" spans="1:6" ht="12.75">
      <c r="A15" s="150" t="s">
        <v>562</v>
      </c>
      <c r="B15" s="95">
        <v>33842.145329999999</v>
      </c>
      <c r="C15" s="95">
        <v>50826.858039999999</v>
      </c>
      <c r="D15" s="479">
        <v>50.188049677050415</v>
      </c>
      <c r="E15" s="620">
        <v>5.8639035753917224</v>
      </c>
      <c r="F15" s="479">
        <v>8.0217734453742917</v>
      </c>
    </row>
    <row r="16" spans="1:6" ht="12.75">
      <c r="A16" s="115" t="s">
        <v>558</v>
      </c>
      <c r="B16" s="95">
        <v>29062.43936</v>
      </c>
      <c r="C16" s="95">
        <v>49355.261769999997</v>
      </c>
      <c r="D16" s="479">
        <v>69.824910974024988</v>
      </c>
      <c r="E16" s="620">
        <v>5.0357133216858365</v>
      </c>
      <c r="F16" s="479">
        <v>7.7895180525324266</v>
      </c>
    </row>
    <row r="17" spans="1:6" ht="12.75">
      <c r="A17" s="115" t="s">
        <v>557</v>
      </c>
      <c r="B17" s="95">
        <v>7438.8616599999996</v>
      </c>
      <c r="C17" s="95">
        <v>12223.35924</v>
      </c>
      <c r="D17" s="479">
        <v>64.317603938342359</v>
      </c>
      <c r="E17" s="620">
        <v>1.2889480575053838</v>
      </c>
      <c r="F17" s="479">
        <v>1.9291575821495039</v>
      </c>
    </row>
    <row r="18" spans="1:6" ht="12.75">
      <c r="A18" s="115" t="s">
        <v>559</v>
      </c>
      <c r="B18" s="95">
        <v>2818.3387299999999</v>
      </c>
      <c r="C18" s="95">
        <v>3041.2554399999999</v>
      </c>
      <c r="D18" s="479">
        <v>7.9095073855795839</v>
      </c>
      <c r="E18" s="620">
        <v>0.48833980217151807</v>
      </c>
      <c r="F18" s="479">
        <v>0.479987610290461</v>
      </c>
    </row>
    <row r="19" spans="1:6" ht="12.75">
      <c r="A19" s="166" t="s">
        <v>556</v>
      </c>
      <c r="B19" s="167">
        <v>1113.9813200000001</v>
      </c>
      <c r="C19" s="167">
        <v>1155.19913</v>
      </c>
      <c r="D19" s="589">
        <v>3.7000449881870345</v>
      </c>
      <c r="E19" s="621">
        <v>0.19302201386969786</v>
      </c>
      <c r="F19" s="589">
        <v>0.18231986124069857</v>
      </c>
    </row>
    <row r="20" spans="1:6" ht="14.25">
      <c r="A20" s="501" t="s">
        <v>10</v>
      </c>
      <c r="B20" s="289">
        <v>577126.56585999997</v>
      </c>
      <c r="C20" s="289">
        <v>633611.23803999985</v>
      </c>
      <c r="D20" s="590">
        <v>9.7872244185865487</v>
      </c>
      <c r="E20" s="590">
        <v>100</v>
      </c>
      <c r="F20" s="590">
        <v>100.00000000000003</v>
      </c>
    </row>
    <row r="21" spans="1:6" ht="14.25">
      <c r="A21" s="503"/>
      <c r="B21" s="320"/>
      <c r="C21" s="320"/>
      <c r="D21" s="321"/>
      <c r="E21" s="321"/>
      <c r="F21" s="321"/>
    </row>
    <row r="22" spans="1:6" ht="12" customHeight="1">
      <c r="A22" s="503"/>
      <c r="B22" s="322"/>
      <c r="C22" s="322"/>
      <c r="D22" s="326"/>
      <c r="E22" s="323"/>
      <c r="F22" s="323"/>
    </row>
    <row r="23" spans="1:6" ht="12.75">
      <c r="A23" s="69" t="s">
        <v>467</v>
      </c>
      <c r="C23" s="57"/>
      <c r="D23" s="469"/>
      <c r="E23" s="469"/>
      <c r="F23" s="469"/>
    </row>
    <row r="24" spans="1:6" ht="15">
      <c r="A24" s="445">
        <v>2025</v>
      </c>
      <c r="B24" s="622"/>
      <c r="C24" s="623"/>
      <c r="D24" s="624"/>
      <c r="E24" s="624"/>
      <c r="F24" s="624"/>
    </row>
    <row r="25" spans="1:6">
      <c r="A25" s="143"/>
      <c r="B25" s="142"/>
      <c r="C25" s="142"/>
      <c r="D25" s="625"/>
      <c r="E25" s="593"/>
      <c r="F25" s="593"/>
    </row>
    <row r="26" spans="1:6">
      <c r="B26" s="142"/>
      <c r="C26" s="142"/>
      <c r="D26" s="625"/>
      <c r="E26" s="593"/>
      <c r="F26" s="593"/>
    </row>
    <row r="27" spans="1:6">
      <c r="B27" s="142"/>
      <c r="C27" s="142"/>
      <c r="D27" s="625"/>
      <c r="E27" s="593"/>
      <c r="F27" s="593"/>
    </row>
    <row r="28" spans="1:6">
      <c r="B28" s="142"/>
      <c r="C28" s="142"/>
      <c r="D28" s="625"/>
      <c r="E28" s="593"/>
      <c r="F28" s="593"/>
    </row>
    <row r="29" spans="1:6" ht="13.5" customHeight="1">
      <c r="A29" s="626"/>
      <c r="B29" s="142"/>
      <c r="C29" s="142"/>
      <c r="D29" s="625"/>
      <c r="E29" s="593"/>
      <c r="F29" s="593"/>
    </row>
    <row r="30" spans="1:6">
      <c r="B30" s="142"/>
      <c r="C30" s="142"/>
      <c r="D30" s="625"/>
      <c r="E30" s="593"/>
      <c r="F30" s="593"/>
    </row>
    <row r="31" spans="1:6">
      <c r="B31" s="142"/>
      <c r="C31" s="142"/>
      <c r="D31" s="625"/>
      <c r="E31" s="593"/>
      <c r="F31" s="593"/>
    </row>
    <row r="32" spans="1:6">
      <c r="B32" s="142"/>
      <c r="C32" s="142"/>
      <c r="D32" s="625"/>
      <c r="E32" s="593"/>
      <c r="F32" s="593"/>
    </row>
    <row r="33" spans="1:6">
      <c r="A33" s="143"/>
      <c r="B33" s="144"/>
      <c r="C33" s="144"/>
      <c r="D33" s="627"/>
      <c r="E33" s="628"/>
      <c r="F33" s="628"/>
    </row>
    <row r="38" spans="1:6">
      <c r="A38" s="143"/>
    </row>
    <row r="42" spans="1:6" ht="14.25">
      <c r="A42" s="445">
        <v>2026</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7" type="noConversion"/>
  <printOptions horizontalCentered="1"/>
  <pageMargins left="0.69444444444444442" right="0.69444444444444442" top="0.75" bottom="0.75" header="0.30555555555555558" footer="0.30555555555555558"/>
  <pageSetup paperSize="9" scale="91"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pageSetUpPr fitToPage="1"/>
  </sheetPr>
  <dimension ref="A2:F43"/>
  <sheetViews>
    <sheetView zoomScaleNormal="100" workbookViewId="0">
      <selection activeCell="N21" sqref="N21"/>
    </sheetView>
  </sheetViews>
  <sheetFormatPr defaultRowHeight="12.75"/>
  <cols>
    <col min="1" max="1" width="35.42578125" style="87" customWidth="1"/>
    <col min="2" max="2" width="15" style="87" customWidth="1"/>
    <col min="3" max="3" width="12.140625" style="87" customWidth="1"/>
    <col min="4" max="4" width="13.5703125" style="87" customWidth="1"/>
    <col min="5" max="5" width="10.7109375" style="87" customWidth="1"/>
    <col min="6" max="6" width="10.5703125" style="87" customWidth="1"/>
    <col min="7" max="8" width="9.140625" style="87"/>
    <col min="9" max="12" width="11.28515625" style="87" bestFit="1" customWidth="1"/>
    <col min="13" max="16384" width="9.140625" style="87"/>
  </cols>
  <sheetData>
    <row r="2" spans="1:6" ht="15.75" customHeight="1">
      <c r="A2" s="696" t="s">
        <v>182</v>
      </c>
      <c r="B2" s="696"/>
      <c r="C2" s="696"/>
      <c r="D2" s="696"/>
      <c r="E2" s="696"/>
      <c r="F2" s="696"/>
    </row>
    <row r="3" spans="1:6" ht="15.75">
      <c r="A3" s="697" t="s">
        <v>148</v>
      </c>
      <c r="B3" s="697"/>
      <c r="C3" s="697"/>
      <c r="D3" s="697"/>
      <c r="E3" s="697"/>
      <c r="F3" s="697"/>
    </row>
    <row r="6" spans="1:6">
      <c r="A6" s="407"/>
      <c r="B6" s="63"/>
      <c r="C6" s="93"/>
      <c r="D6" s="407" t="s">
        <v>46</v>
      </c>
      <c r="E6" s="699" t="s">
        <v>13</v>
      </c>
      <c r="F6" s="700"/>
    </row>
    <row r="7" spans="1:6" ht="14.25">
      <c r="A7" s="421" t="s">
        <v>49</v>
      </c>
      <c r="B7" s="712" t="s">
        <v>107</v>
      </c>
      <c r="C7" s="713"/>
      <c r="D7" s="407" t="s">
        <v>15</v>
      </c>
      <c r="E7" s="699" t="s">
        <v>15</v>
      </c>
      <c r="F7" s="700"/>
    </row>
    <row r="8" spans="1:6" ht="15">
      <c r="A8" s="523" t="s">
        <v>36</v>
      </c>
      <c r="B8" s="715" t="s">
        <v>231</v>
      </c>
      <c r="C8" s="716"/>
      <c r="D8" s="409" t="s">
        <v>47</v>
      </c>
      <c r="E8" s="702" t="s">
        <v>19</v>
      </c>
      <c r="F8" s="703"/>
    </row>
    <row r="9" spans="1:6">
      <c r="A9" s="409"/>
      <c r="B9" s="514"/>
      <c r="C9" s="93"/>
      <c r="D9" s="409" t="s">
        <v>20</v>
      </c>
      <c r="E9" s="702" t="s">
        <v>20</v>
      </c>
      <c r="F9" s="703"/>
    </row>
    <row r="10" spans="1:6" ht="18.75" customHeight="1" thickBot="1">
      <c r="A10" s="378" t="s">
        <v>533</v>
      </c>
      <c r="B10" s="379">
        <v>2025</v>
      </c>
      <c r="C10" s="379">
        <v>2026</v>
      </c>
      <c r="D10" s="52" t="s">
        <v>411</v>
      </c>
      <c r="E10" s="379">
        <v>2025</v>
      </c>
      <c r="F10" s="379">
        <v>2026</v>
      </c>
    </row>
    <row r="11" spans="1:6" ht="15.75" thickBot="1">
      <c r="A11" s="701" t="s">
        <v>482</v>
      </c>
      <c r="B11" s="701"/>
      <c r="C11" s="701"/>
      <c r="D11" s="701"/>
      <c r="E11" s="701"/>
      <c r="F11" s="701"/>
    </row>
    <row r="12" spans="1:6" ht="12.75" customHeight="1">
      <c r="A12" s="100" t="s">
        <v>561</v>
      </c>
      <c r="B12" s="95">
        <v>148674.98207999999</v>
      </c>
      <c r="C12" s="95">
        <v>139756.63974000001</v>
      </c>
      <c r="D12" s="479">
        <v>-5.9985494635547587</v>
      </c>
      <c r="E12" s="479">
        <v>49.135110629191203</v>
      </c>
      <c r="F12" s="479">
        <v>46.515266267266519</v>
      </c>
    </row>
    <row r="13" spans="1:6" ht="12.75" customHeight="1">
      <c r="A13" s="100" t="s">
        <v>555</v>
      </c>
      <c r="B13" s="95">
        <v>59750.972999999998</v>
      </c>
      <c r="C13" s="95">
        <v>84737.54</v>
      </c>
      <c r="D13" s="479">
        <v>41.817841192309956</v>
      </c>
      <c r="E13" s="479">
        <v>19.746904472314412</v>
      </c>
      <c r="F13" s="479">
        <v>28.203234159507467</v>
      </c>
    </row>
    <row r="14" spans="1:6" ht="12.75" customHeight="1">
      <c r="A14" s="100" t="s">
        <v>560</v>
      </c>
      <c r="B14" s="95">
        <v>49081.618849999999</v>
      </c>
      <c r="C14" s="95">
        <v>43491.485070000002</v>
      </c>
      <c r="D14" s="479">
        <v>-11.389464958529983</v>
      </c>
      <c r="E14" s="481">
        <v>16.220824366784726</v>
      </c>
      <c r="F14" s="481">
        <v>14.475290849532959</v>
      </c>
    </row>
    <row r="15" spans="1:6" ht="12.75" customHeight="1">
      <c r="A15" s="115" t="s">
        <v>558</v>
      </c>
      <c r="B15" s="95">
        <v>30458.571309999999</v>
      </c>
      <c r="C15" s="95">
        <v>17690.240269999998</v>
      </c>
      <c r="D15" s="479">
        <v>-41.920321574006223</v>
      </c>
      <c r="E15" s="238">
        <v>10.066154036048022</v>
      </c>
      <c r="F15" s="481">
        <v>5.8878507527213859</v>
      </c>
    </row>
    <row r="16" spans="1:6" ht="12.75" customHeight="1">
      <c r="A16" s="115" t="s">
        <v>562</v>
      </c>
      <c r="B16" s="95">
        <v>11667.29708</v>
      </c>
      <c r="C16" s="95">
        <v>14436.197480000001</v>
      </c>
      <c r="D16" s="479">
        <v>23.732149623124201</v>
      </c>
      <c r="E16" s="479">
        <v>3.855887014406826</v>
      </c>
      <c r="F16" s="479">
        <v>4.8048062039720723</v>
      </c>
    </row>
    <row r="17" spans="1:6" ht="12.75" customHeight="1">
      <c r="A17" s="100" t="s">
        <v>557</v>
      </c>
      <c r="B17" s="95">
        <v>535.18493000000001</v>
      </c>
      <c r="C17" s="95">
        <v>252.86199999999999</v>
      </c>
      <c r="D17" s="479">
        <v>-52.752406537306648</v>
      </c>
      <c r="E17" s="238">
        <v>0.1768715245479312</v>
      </c>
      <c r="F17" s="479">
        <v>8.41601750067488E-2</v>
      </c>
    </row>
    <row r="18" spans="1:6" ht="12.75" customHeight="1">
      <c r="A18" s="115" t="s">
        <v>556</v>
      </c>
      <c r="B18" s="95">
        <v>290.15789999999998</v>
      </c>
      <c r="C18" s="95">
        <v>88.308000000000007</v>
      </c>
      <c r="D18" s="479">
        <v>-69.565536557853491</v>
      </c>
      <c r="E18" s="481">
        <v>9.5893339396956059E-2</v>
      </c>
      <c r="F18" s="481">
        <v>2.9391591992849752E-2</v>
      </c>
    </row>
    <row r="19" spans="1:6" ht="12.75" customHeight="1">
      <c r="A19" s="678" t="s">
        <v>559</v>
      </c>
      <c r="B19" s="167">
        <v>2125.2126800000001</v>
      </c>
      <c r="C19" s="167">
        <v>0</v>
      </c>
      <c r="D19" s="479">
        <v>-100</v>
      </c>
      <c r="E19" s="589">
        <v>0.70235461730993565</v>
      </c>
      <c r="F19" s="589">
        <v>0</v>
      </c>
    </row>
    <row r="20" spans="1:6" ht="14.25" customHeight="1">
      <c r="A20" s="287" t="s">
        <v>10</v>
      </c>
      <c r="B20" s="289">
        <v>302583.99782999995</v>
      </c>
      <c r="C20" s="289">
        <v>300453.27256000001</v>
      </c>
      <c r="D20" s="590">
        <v>-0.70417645522584671</v>
      </c>
      <c r="E20" s="590">
        <v>100.00000000000001</v>
      </c>
      <c r="F20" s="590">
        <v>100.00000000000001</v>
      </c>
    </row>
    <row r="21" spans="1:6" ht="14.25" customHeight="1">
      <c r="A21" s="418"/>
      <c r="B21" s="320"/>
      <c r="C21" s="320"/>
      <c r="D21" s="321"/>
      <c r="E21" s="321"/>
      <c r="F21" s="321"/>
    </row>
    <row r="22" spans="1:6" ht="11.25" customHeight="1">
      <c r="A22" s="418"/>
      <c r="B22" s="322"/>
      <c r="C22" s="322"/>
      <c r="D22" s="326"/>
      <c r="E22" s="323"/>
      <c r="F22" s="323"/>
    </row>
    <row r="23" spans="1:6">
      <c r="A23" s="69" t="s">
        <v>483</v>
      </c>
    </row>
    <row r="24" spans="1:6" ht="14.25">
      <c r="A24" s="445">
        <v>2025</v>
      </c>
    </row>
    <row r="25" spans="1:6">
      <c r="A25" s="143"/>
    </row>
    <row r="26" spans="1:6" ht="3.75" customHeight="1"/>
    <row r="29" spans="1:6" ht="13.5" customHeight="1"/>
    <row r="30" spans="1:6">
      <c r="A30" s="573"/>
    </row>
    <row r="39" spans="1:1" ht="14.25">
      <c r="A39" s="71"/>
    </row>
    <row r="40" spans="1:1" ht="14.25">
      <c r="A40" s="445">
        <v>2026</v>
      </c>
    </row>
    <row r="43" spans="1:1">
      <c r="A43" s="629">
        <v>2026</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5" type="noConversion"/>
  <printOptions horizontalCentered="1"/>
  <pageMargins left="0.69444444444444442" right="0.69444444444444442" top="0.75" bottom="0.75" header="0.30555555555555558" footer="0.30555555555555558"/>
  <pageSetup paperSize="9" scale="91"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2">
    <pageSetUpPr fitToPage="1"/>
  </sheetPr>
  <dimension ref="A1:F57"/>
  <sheetViews>
    <sheetView zoomScaleNormal="100" workbookViewId="0">
      <selection activeCell="N21" sqref="N21"/>
    </sheetView>
  </sheetViews>
  <sheetFormatPr defaultRowHeight="12"/>
  <cols>
    <col min="1" max="1" width="35" style="50" customWidth="1"/>
    <col min="2" max="2" width="12.140625" style="50" customWidth="1"/>
    <col min="3" max="3" width="13.5703125" style="50" customWidth="1"/>
    <col min="4" max="4" width="14.5703125" style="50" customWidth="1"/>
    <col min="5" max="5" width="12.140625" style="50" customWidth="1"/>
    <col min="6" max="6" width="10" style="50" customWidth="1"/>
    <col min="7" max="9" width="9.140625" style="50"/>
    <col min="10" max="10" width="9.85546875" style="50" bestFit="1" customWidth="1"/>
    <col min="11" max="11" width="10" style="50" bestFit="1" customWidth="1"/>
    <col min="12" max="12" width="9.28515625" style="50" bestFit="1" customWidth="1"/>
    <col min="13" max="16384" width="9.140625" style="50"/>
  </cols>
  <sheetData>
    <row r="1" spans="1:6" s="55" customFormat="1" ht="27" customHeight="1"/>
    <row r="2" spans="1:6" s="162" customFormat="1" ht="20.25" customHeight="1">
      <c r="A2" s="696" t="s">
        <v>249</v>
      </c>
      <c r="B2" s="696"/>
      <c r="C2" s="696"/>
      <c r="D2" s="696"/>
      <c r="E2" s="696"/>
      <c r="F2" s="696"/>
    </row>
    <row r="3" spans="1:6" s="162" customFormat="1" ht="14.25" customHeight="1">
      <c r="A3" s="697" t="s">
        <v>250</v>
      </c>
      <c r="B3" s="697"/>
      <c r="C3" s="697"/>
      <c r="D3" s="697"/>
      <c r="E3" s="697"/>
      <c r="F3" s="697"/>
    </row>
    <row r="4" spans="1:6" ht="27" customHeight="1">
      <c r="A4" s="368"/>
    </row>
    <row r="5" spans="1:6" ht="12.75" customHeight="1">
      <c r="A5" s="407"/>
      <c r="B5" s="63"/>
      <c r="C5" s="93"/>
      <c r="D5" s="407" t="s">
        <v>46</v>
      </c>
      <c r="E5" s="699" t="s">
        <v>13</v>
      </c>
      <c r="F5" s="700"/>
    </row>
    <row r="6" spans="1:6" ht="12.75" customHeight="1">
      <c r="A6" s="421" t="s">
        <v>49</v>
      </c>
      <c r="B6" s="712" t="s">
        <v>107</v>
      </c>
      <c r="C6" s="713"/>
      <c r="D6" s="407" t="s">
        <v>15</v>
      </c>
      <c r="E6" s="699" t="s">
        <v>15</v>
      </c>
      <c r="F6" s="700"/>
    </row>
    <row r="7" spans="1:6" ht="12.75" customHeight="1">
      <c r="A7" s="523" t="s">
        <v>36</v>
      </c>
      <c r="B7" s="715" t="s">
        <v>231</v>
      </c>
      <c r="C7" s="716"/>
      <c r="D7" s="409" t="s">
        <v>47</v>
      </c>
      <c r="E7" s="702" t="s">
        <v>19</v>
      </c>
      <c r="F7" s="703"/>
    </row>
    <row r="8" spans="1:6" ht="12.75" customHeight="1">
      <c r="A8" s="409"/>
      <c r="B8" s="63"/>
      <c r="C8" s="93"/>
      <c r="D8" s="409" t="s">
        <v>20</v>
      </c>
      <c r="E8" s="702" t="s">
        <v>20</v>
      </c>
      <c r="F8" s="703"/>
    </row>
    <row r="9" spans="1:6" ht="27" customHeight="1" thickBot="1">
      <c r="A9" s="378" t="s">
        <v>533</v>
      </c>
      <c r="B9" s="379">
        <v>2025</v>
      </c>
      <c r="C9" s="379">
        <v>2026</v>
      </c>
      <c r="D9" s="52" t="s">
        <v>411</v>
      </c>
      <c r="E9" s="379">
        <v>2025</v>
      </c>
      <c r="F9" s="379">
        <v>2026</v>
      </c>
    </row>
    <row r="10" spans="1:6" ht="15.75" customHeight="1" thickBot="1">
      <c r="A10" s="701" t="s">
        <v>478</v>
      </c>
      <c r="B10" s="701"/>
      <c r="C10" s="701"/>
      <c r="D10" s="701"/>
      <c r="E10" s="701"/>
      <c r="F10" s="701"/>
    </row>
    <row r="11" spans="1:6" ht="12.75" customHeight="1">
      <c r="A11" s="115" t="s">
        <v>561</v>
      </c>
      <c r="B11" s="95">
        <v>83265.70336</v>
      </c>
      <c r="C11" s="95">
        <v>48427.566010000002</v>
      </c>
      <c r="D11" s="479">
        <v>-41.839720249977361</v>
      </c>
      <c r="E11" s="479">
        <v>65.949575008165027</v>
      </c>
      <c r="F11" s="479">
        <v>44.319367632900523</v>
      </c>
    </row>
    <row r="12" spans="1:6" ht="12.75" customHeight="1">
      <c r="A12" s="115" t="s">
        <v>555</v>
      </c>
      <c r="B12" s="95">
        <v>28777.69742</v>
      </c>
      <c r="C12" s="173">
        <v>31251.930919999999</v>
      </c>
      <c r="D12" s="479">
        <v>8.5977465948350975</v>
      </c>
      <c r="E12" s="479">
        <v>22.793020871475495</v>
      </c>
      <c r="F12" s="479">
        <v>28.60077286137988</v>
      </c>
    </row>
    <row r="13" spans="1:6" ht="12.75" customHeight="1">
      <c r="A13" s="115" t="s">
        <v>562</v>
      </c>
      <c r="B13" s="95">
        <v>1620.0940800000001</v>
      </c>
      <c r="C13" s="95">
        <v>15687.86284</v>
      </c>
      <c r="D13" s="479">
        <v>868.33036017266352</v>
      </c>
      <c r="E13" s="479">
        <v>1.283175566142772</v>
      </c>
      <c r="F13" s="479">
        <v>14.357032943528662</v>
      </c>
    </row>
    <row r="14" spans="1:6" ht="12.75" customHeight="1">
      <c r="A14" s="115" t="s">
        <v>558</v>
      </c>
      <c r="B14" s="95">
        <v>5286.2997800000003</v>
      </c>
      <c r="C14" s="95">
        <v>6620.9716799999997</v>
      </c>
      <c r="D14" s="479">
        <v>25.24775278635445</v>
      </c>
      <c r="E14" s="479">
        <v>4.1869486449835751</v>
      </c>
      <c r="F14" s="479">
        <v>6.0593026276057307</v>
      </c>
    </row>
    <row r="15" spans="1:6" ht="12.75" customHeight="1">
      <c r="A15" s="115" t="s">
        <v>557</v>
      </c>
      <c r="B15" s="95">
        <v>3476.9929299999999</v>
      </c>
      <c r="C15" s="95">
        <v>3496.6230399999999</v>
      </c>
      <c r="D15" s="479">
        <v>0.56457146721895501</v>
      </c>
      <c r="E15" s="479">
        <v>2.7539094343380142</v>
      </c>
      <c r="F15" s="479">
        <v>3.1999981570709179</v>
      </c>
    </row>
    <row r="16" spans="1:6" ht="12.75" customHeight="1">
      <c r="A16" s="100" t="s">
        <v>559</v>
      </c>
      <c r="B16" s="95">
        <v>1855.86105</v>
      </c>
      <c r="C16" s="95">
        <v>1861.75856</v>
      </c>
      <c r="D16" s="479">
        <v>0.31777756206479157</v>
      </c>
      <c r="E16" s="479">
        <v>1.4699118914847644</v>
      </c>
      <c r="F16" s="479">
        <v>1.7038222000936669</v>
      </c>
    </row>
    <row r="17" spans="1:6" ht="12.75" customHeight="1">
      <c r="A17" s="478" t="s">
        <v>560</v>
      </c>
      <c r="B17" s="95">
        <v>1515.12709</v>
      </c>
      <c r="C17" s="95">
        <v>1479.1721199999999</v>
      </c>
      <c r="D17" s="479">
        <v>-2.3730662752522003</v>
      </c>
      <c r="E17" s="479">
        <v>1.2000377542821468</v>
      </c>
      <c r="F17" s="479">
        <v>1.3536912626391326</v>
      </c>
    </row>
    <row r="18" spans="1:6" ht="12.75" customHeight="1">
      <c r="A18" s="166" t="s">
        <v>556</v>
      </c>
      <c r="B18" s="167">
        <v>458.84285</v>
      </c>
      <c r="C18" s="167">
        <v>443.64776000000001</v>
      </c>
      <c r="D18" s="479">
        <v>-3.3116109360753931</v>
      </c>
      <c r="E18" s="589">
        <v>0.36342082912821522</v>
      </c>
      <c r="F18" s="589">
        <v>0.40601231478147576</v>
      </c>
    </row>
    <row r="19" spans="1:6" ht="14.25" customHeight="1">
      <c r="A19" s="287" t="s">
        <v>10</v>
      </c>
      <c r="B19" s="289">
        <v>126256.61855999999</v>
      </c>
      <c r="C19" s="289">
        <v>109269.53293000002</v>
      </c>
      <c r="D19" s="590">
        <v>-13.454411993401616</v>
      </c>
      <c r="E19" s="590">
        <v>100.00000000000001</v>
      </c>
      <c r="F19" s="590">
        <v>100</v>
      </c>
    </row>
    <row r="20" spans="1:6" ht="14.25" customHeight="1">
      <c r="A20" s="418"/>
      <c r="B20" s="320"/>
      <c r="C20" s="320"/>
      <c r="D20" s="321"/>
      <c r="E20" s="321"/>
      <c r="F20" s="321"/>
    </row>
    <row r="21" spans="1:6" ht="11.25" customHeight="1">
      <c r="A21" s="418"/>
      <c r="B21" s="322"/>
      <c r="C21" s="322"/>
      <c r="D21" s="326"/>
      <c r="E21" s="323"/>
      <c r="F21" s="323"/>
    </row>
    <row r="22" spans="1:6" ht="12.75" customHeight="1">
      <c r="A22" s="69" t="s">
        <v>484</v>
      </c>
      <c r="B22" s="57"/>
      <c r="C22" s="57"/>
      <c r="D22" s="57"/>
      <c r="E22" s="57"/>
      <c r="F22" s="57"/>
    </row>
    <row r="23" spans="1:6" ht="14.25" customHeight="1">
      <c r="A23" s="722">
        <v>2025</v>
      </c>
      <c r="B23" s="723"/>
      <c r="C23" s="723"/>
      <c r="D23" s="723"/>
      <c r="E23" s="723"/>
      <c r="F23" s="723"/>
    </row>
    <row r="24" spans="1:6" ht="12.75" customHeight="1">
      <c r="A24" s="565"/>
      <c r="B24" s="103"/>
      <c r="C24" s="103"/>
      <c r="D24" s="116"/>
      <c r="E24" s="104"/>
      <c r="F24" s="104"/>
    </row>
    <row r="25" spans="1:6" ht="12.75" customHeight="1">
      <c r="A25" s="143"/>
      <c r="B25" s="103"/>
      <c r="C25" s="103"/>
      <c r="D25" s="116"/>
      <c r="E25" s="104"/>
      <c r="F25" s="104"/>
    </row>
    <row r="26" spans="1:6" ht="12.75" customHeight="1">
      <c r="A26" s="528"/>
      <c r="B26" s="103"/>
      <c r="C26" s="103"/>
      <c r="D26" s="116"/>
      <c r="E26" s="104"/>
      <c r="F26" s="104"/>
    </row>
    <row r="27" spans="1:6" ht="12.75" customHeight="1">
      <c r="A27" s="565"/>
      <c r="B27" s="103"/>
      <c r="C27" s="103"/>
      <c r="D27" s="116"/>
      <c r="E27" s="104"/>
      <c r="F27" s="104"/>
    </row>
    <row r="28" spans="1:6" ht="12.75" customHeight="1">
      <c r="A28" s="565"/>
      <c r="B28" s="103"/>
      <c r="C28" s="103"/>
      <c r="D28" s="116"/>
      <c r="E28" s="104"/>
      <c r="F28" s="104"/>
    </row>
    <row r="29" spans="1:6" ht="12.75" customHeight="1">
      <c r="A29" s="565"/>
      <c r="B29" s="103"/>
      <c r="C29" s="103"/>
      <c r="D29" s="116"/>
      <c r="E29" s="104"/>
      <c r="F29" s="104"/>
    </row>
    <row r="30" spans="1:6" s="55" customFormat="1" ht="12.75" customHeight="1">
      <c r="A30" s="155"/>
      <c r="B30" s="156"/>
      <c r="C30" s="156"/>
      <c r="D30" s="157"/>
      <c r="E30" s="158"/>
      <c r="F30" s="158"/>
    </row>
    <row r="31" spans="1:6" ht="12.75" customHeight="1">
      <c r="A31" s="528"/>
      <c r="B31" s="103"/>
      <c r="C31" s="103"/>
      <c r="D31" s="116"/>
      <c r="E31" s="104"/>
      <c r="F31" s="104"/>
    </row>
    <row r="32" spans="1:6" ht="12.75" customHeight="1">
      <c r="A32" s="59"/>
      <c r="B32" s="113"/>
      <c r="C32" s="113"/>
      <c r="D32" s="83"/>
      <c r="E32" s="84"/>
      <c r="F32" s="84"/>
    </row>
    <row r="33" spans="1:6" ht="12.75" customHeight="1"/>
    <row r="34" spans="1:6" ht="12.75" customHeight="1"/>
    <row r="35" spans="1:6" ht="12.75" customHeight="1"/>
    <row r="36" spans="1:6" ht="12.75" customHeight="1"/>
    <row r="37" spans="1:6" ht="12.75" customHeight="1"/>
    <row r="38" spans="1:6" ht="12.75" customHeight="1"/>
    <row r="39" spans="1:6" ht="14.25" customHeight="1">
      <c r="A39" s="722">
        <v>2026</v>
      </c>
      <c r="B39" s="723"/>
      <c r="C39" s="723"/>
      <c r="D39" s="723"/>
      <c r="E39" s="723"/>
      <c r="F39" s="723"/>
    </row>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sheetData>
  <sortState xmlns:xlrd2="http://schemas.microsoft.com/office/spreadsheetml/2017/richdata2" ref="A11:F18">
    <sortCondition descending="1" ref="C11:C18"/>
  </sortState>
  <mergeCells count="11">
    <mergeCell ref="A2:F2"/>
    <mergeCell ref="A3:F3"/>
    <mergeCell ref="E5:F5"/>
    <mergeCell ref="B6:C6"/>
    <mergeCell ref="E6:F6"/>
    <mergeCell ref="B7:C7"/>
    <mergeCell ref="E7:F7"/>
    <mergeCell ref="A39:F39"/>
    <mergeCell ref="E8:F8"/>
    <mergeCell ref="A10:F10"/>
    <mergeCell ref="A23:F23"/>
  </mergeCells>
  <printOptions horizontalCentered="1"/>
  <pageMargins left="0.69444444444444442" right="0.69444444444444442" top="0.75" bottom="0.75" header="0.30555555555555558" footer="0.30555555555555558"/>
  <pageSetup paperSize="9" scale="92"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3">
    <pageSetUpPr fitToPage="1"/>
  </sheetPr>
  <dimension ref="A1:F41"/>
  <sheetViews>
    <sheetView zoomScaleNormal="100" workbookViewId="0">
      <selection activeCell="N21" sqref="N21"/>
    </sheetView>
  </sheetViews>
  <sheetFormatPr defaultRowHeight="12"/>
  <cols>
    <col min="1" max="1" width="40.5703125" style="50" customWidth="1"/>
    <col min="2" max="2" width="10.140625" style="50" customWidth="1"/>
    <col min="3" max="3" width="15.5703125" style="50" customWidth="1"/>
    <col min="4" max="4" width="16" style="50" customWidth="1"/>
    <col min="5" max="5" width="12.85546875" style="50" customWidth="1"/>
    <col min="6" max="6" width="12.5703125" style="50" customWidth="1"/>
    <col min="7" max="16384" width="9.140625" style="50"/>
  </cols>
  <sheetData>
    <row r="1" spans="1:6" s="55" customFormat="1"/>
    <row r="2" spans="1:6" s="162" customFormat="1" ht="15.75" customHeight="1">
      <c r="A2" s="696" t="s">
        <v>253</v>
      </c>
      <c r="B2" s="696"/>
      <c r="C2" s="696"/>
      <c r="D2" s="696"/>
      <c r="E2" s="696"/>
      <c r="F2" s="696"/>
    </row>
    <row r="3" spans="1:6" s="162" customFormat="1" ht="15.75" customHeight="1">
      <c r="A3" s="697" t="s">
        <v>254</v>
      </c>
      <c r="B3" s="697"/>
      <c r="C3" s="697"/>
      <c r="D3" s="697"/>
      <c r="E3" s="697"/>
      <c r="F3" s="697"/>
    </row>
    <row r="4" spans="1:6" s="55" customFormat="1">
      <c r="A4" s="630"/>
    </row>
    <row r="5" spans="1:6" ht="12" customHeight="1">
      <c r="A5" s="407"/>
      <c r="B5" s="63"/>
      <c r="C5" s="93"/>
      <c r="D5" s="407" t="s">
        <v>46</v>
      </c>
      <c r="E5" s="699" t="s">
        <v>13</v>
      </c>
      <c r="F5" s="700"/>
    </row>
    <row r="6" spans="1:6" ht="12" customHeight="1">
      <c r="A6" s="421" t="s">
        <v>49</v>
      </c>
      <c r="B6" s="705" t="s">
        <v>107</v>
      </c>
      <c r="C6" s="700"/>
      <c r="D6" s="407" t="s">
        <v>15</v>
      </c>
      <c r="E6" s="699" t="s">
        <v>15</v>
      </c>
      <c r="F6" s="700"/>
    </row>
    <row r="7" spans="1:6" ht="12" customHeight="1">
      <c r="A7" s="523" t="s">
        <v>36</v>
      </c>
      <c r="B7" s="706" t="s">
        <v>225</v>
      </c>
      <c r="C7" s="703"/>
      <c r="D7" s="409" t="s">
        <v>47</v>
      </c>
      <c r="E7" s="702" t="s">
        <v>19</v>
      </c>
      <c r="F7" s="703"/>
    </row>
    <row r="8" spans="1:6" ht="12" customHeight="1">
      <c r="A8" s="409"/>
      <c r="B8" s="63"/>
      <c r="C8" s="93"/>
      <c r="D8" s="409" t="s">
        <v>20</v>
      </c>
      <c r="E8" s="702" t="s">
        <v>20</v>
      </c>
      <c r="F8" s="703"/>
    </row>
    <row r="9" spans="1:6" ht="19.5" customHeight="1" thickBot="1">
      <c r="A9" s="378" t="s">
        <v>533</v>
      </c>
      <c r="B9" s="379">
        <v>2025</v>
      </c>
      <c r="C9" s="379">
        <v>2026</v>
      </c>
      <c r="D9" s="52" t="s">
        <v>411</v>
      </c>
      <c r="E9" s="379">
        <v>2025</v>
      </c>
      <c r="F9" s="379">
        <v>2026</v>
      </c>
    </row>
    <row r="10" spans="1:6" ht="15.75" thickBot="1">
      <c r="A10" s="701" t="s">
        <v>485</v>
      </c>
      <c r="B10" s="701"/>
      <c r="C10" s="701"/>
      <c r="D10" s="701"/>
      <c r="E10" s="701"/>
      <c r="F10" s="701"/>
    </row>
    <row r="11" spans="1:6" ht="12.75">
      <c r="A11" s="478" t="s">
        <v>553</v>
      </c>
      <c r="B11" s="95">
        <v>1820.31449</v>
      </c>
      <c r="C11" s="95">
        <v>2178.49008</v>
      </c>
      <c r="D11" s="479">
        <v>19.676577424816301</v>
      </c>
      <c r="E11" s="479">
        <v>73.584618229603024</v>
      </c>
      <c r="F11" s="479">
        <v>87.846438129881193</v>
      </c>
    </row>
    <row r="12" spans="1:6" ht="12.75">
      <c r="A12" s="478" t="s">
        <v>559</v>
      </c>
      <c r="B12" s="95">
        <v>530.65683999999999</v>
      </c>
      <c r="C12" s="95">
        <v>253.80235999999999</v>
      </c>
      <c r="D12" s="479">
        <v>-52.17203645203179</v>
      </c>
      <c r="E12" s="479">
        <v>21.451337775335478</v>
      </c>
      <c r="F12" s="479">
        <v>10.234443351221426</v>
      </c>
    </row>
    <row r="13" spans="1:6" ht="12.75">
      <c r="A13" s="478" t="s">
        <v>551</v>
      </c>
      <c r="B13" s="95">
        <v>122.79904999999999</v>
      </c>
      <c r="C13" s="95">
        <v>42.241439999999997</v>
      </c>
      <c r="D13" s="479">
        <v>-65.601167110006145</v>
      </c>
      <c r="E13" s="479">
        <v>4.9640439950614974</v>
      </c>
      <c r="F13" s="479">
        <v>1.7033632971498718</v>
      </c>
    </row>
    <row r="14" spans="1:6" ht="15.75" customHeight="1">
      <c r="A14" s="528" t="s">
        <v>574</v>
      </c>
      <c r="B14" s="91">
        <v>0</v>
      </c>
      <c r="C14" s="91">
        <v>5.3504800000000001</v>
      </c>
      <c r="D14" s="99" t="s">
        <v>368</v>
      </c>
      <c r="E14" s="550">
        <v>0</v>
      </c>
      <c r="F14" s="550">
        <v>0.2157552217475173</v>
      </c>
    </row>
    <row r="15" spans="1:6" ht="14.25">
      <c r="A15" s="532" t="s">
        <v>10</v>
      </c>
      <c r="B15" s="293">
        <v>2473.7703799999999</v>
      </c>
      <c r="C15" s="293">
        <v>2479.88436</v>
      </c>
      <c r="D15" s="534">
        <v>0.24715228419867064</v>
      </c>
      <c r="E15" s="534">
        <v>100</v>
      </c>
      <c r="F15" s="534">
        <v>100</v>
      </c>
    </row>
    <row r="16" spans="1:6" ht="14.25">
      <c r="A16" s="503"/>
      <c r="B16" s="320"/>
      <c r="C16" s="320"/>
      <c r="D16" s="321"/>
      <c r="E16" s="321"/>
      <c r="F16" s="321"/>
    </row>
    <row r="17" spans="1:6" ht="14.25">
      <c r="A17" s="631"/>
      <c r="B17" s="317"/>
      <c r="C17" s="317"/>
      <c r="D17" s="317"/>
      <c r="E17" s="317"/>
      <c r="F17" s="317"/>
    </row>
    <row r="18" spans="1:6" ht="12.75">
      <c r="A18" s="69" t="s">
        <v>486</v>
      </c>
      <c r="B18" s="85"/>
      <c r="C18" s="85"/>
      <c r="D18" s="85"/>
      <c r="E18" s="85"/>
      <c r="F18" s="85"/>
    </row>
    <row r="19" spans="1:6" ht="14.25">
      <c r="A19" s="445">
        <v>2025</v>
      </c>
      <c r="B19" s="85"/>
      <c r="C19" s="85"/>
      <c r="D19" s="85"/>
      <c r="E19" s="85"/>
      <c r="F19" s="85"/>
    </row>
    <row r="20" spans="1:6" ht="14.25">
      <c r="C20" s="632"/>
      <c r="D20" s="70"/>
      <c r="E20" s="70"/>
      <c r="F20" s="70"/>
    </row>
    <row r="22" spans="1:6" s="55" customFormat="1" ht="14.25">
      <c r="A22" s="155"/>
    </row>
    <row r="24" spans="1:6">
      <c r="A24" s="143"/>
    </row>
    <row r="34" spans="1:1">
      <c r="A34" s="549">
        <v>2026</v>
      </c>
    </row>
    <row r="36" spans="1:1" ht="14.25">
      <c r="A36" s="445">
        <v>2026</v>
      </c>
    </row>
    <row r="41" spans="1:1">
      <c r="A41" s="143"/>
    </row>
  </sheetData>
  <sortState xmlns:xlrd2="http://schemas.microsoft.com/office/spreadsheetml/2017/richdata2" ref="A11:F14">
    <sortCondition descending="1" ref="C11:C14"/>
  </sortState>
  <mergeCells count="9">
    <mergeCell ref="E8:F8"/>
    <mergeCell ref="A10:F10"/>
    <mergeCell ref="A2:F2"/>
    <mergeCell ref="A3:F3"/>
    <mergeCell ref="E5:F5"/>
    <mergeCell ref="B6:C6"/>
    <mergeCell ref="E6:F6"/>
    <mergeCell ref="B7:C7"/>
    <mergeCell ref="E7:F7"/>
  </mergeCells>
  <printOptions horizontalCentered="1"/>
  <pageMargins left="0.69444444444444442" right="0.69444444444444442" top="0.75" bottom="0.75" header="0.30555555555555558" footer="0.30555555555555558"/>
  <pageSetup paperSize="9" scale="83"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4">
    <pageSetUpPr fitToPage="1"/>
  </sheetPr>
  <dimension ref="A1:AP36"/>
  <sheetViews>
    <sheetView zoomScaleNormal="100" workbookViewId="0">
      <selection activeCell="N21" sqref="N21"/>
    </sheetView>
  </sheetViews>
  <sheetFormatPr defaultRowHeight="12"/>
  <cols>
    <col min="1" max="1" width="38.140625" style="50" customWidth="1"/>
    <col min="2" max="2" width="12.140625" style="50" customWidth="1"/>
    <col min="3" max="3" width="13.5703125" style="50" customWidth="1"/>
    <col min="4" max="4" width="14.5703125" style="50" customWidth="1"/>
    <col min="5" max="5" width="12.140625" style="50" customWidth="1"/>
    <col min="6" max="6" width="10" style="50" customWidth="1"/>
    <col min="7" max="8" width="9.140625" style="55"/>
    <col min="9" max="9" width="9.85546875" style="55" bestFit="1" customWidth="1"/>
    <col min="10" max="10" width="10" style="55" bestFit="1" customWidth="1"/>
    <col min="11" max="13" width="9.85546875" style="55" bestFit="1" customWidth="1"/>
    <col min="14" max="42" width="9.140625" style="55"/>
    <col min="43" max="16384" width="9.140625" style="50"/>
  </cols>
  <sheetData>
    <row r="1" spans="1:6" s="55" customFormat="1"/>
    <row r="2" spans="1:6" s="162" customFormat="1" ht="14.25" customHeight="1">
      <c r="A2" s="696" t="s">
        <v>251</v>
      </c>
      <c r="B2" s="696"/>
      <c r="C2" s="696"/>
      <c r="D2" s="696"/>
      <c r="E2" s="696"/>
      <c r="F2" s="696"/>
    </row>
    <row r="3" spans="1:6" s="162" customFormat="1" ht="15.75" customHeight="1">
      <c r="A3" s="697" t="s">
        <v>252</v>
      </c>
      <c r="B3" s="697"/>
      <c r="C3" s="697"/>
      <c r="D3" s="697"/>
      <c r="E3" s="697"/>
      <c r="F3" s="697"/>
    </row>
    <row r="4" spans="1:6">
      <c r="A4" s="368"/>
    </row>
    <row r="5" spans="1:6" ht="12" customHeight="1">
      <c r="A5" s="407"/>
      <c r="B5" s="63"/>
      <c r="C5" s="93"/>
      <c r="D5" s="407" t="s">
        <v>46</v>
      </c>
      <c r="E5" s="699" t="s">
        <v>13</v>
      </c>
      <c r="F5" s="700"/>
    </row>
    <row r="6" spans="1:6" ht="12" customHeight="1">
      <c r="A6" s="421" t="s">
        <v>49</v>
      </c>
      <c r="B6" s="712" t="s">
        <v>107</v>
      </c>
      <c r="C6" s="713"/>
      <c r="D6" s="407" t="s">
        <v>15</v>
      </c>
      <c r="E6" s="699" t="s">
        <v>15</v>
      </c>
      <c r="F6" s="700"/>
    </row>
    <row r="7" spans="1:6" ht="12" customHeight="1">
      <c r="A7" s="523" t="s">
        <v>36</v>
      </c>
      <c r="B7" s="715" t="s">
        <v>231</v>
      </c>
      <c r="C7" s="716"/>
      <c r="D7" s="409" t="s">
        <v>47</v>
      </c>
      <c r="E7" s="702" t="s">
        <v>19</v>
      </c>
      <c r="F7" s="703"/>
    </row>
    <row r="8" spans="1:6" ht="12" customHeight="1">
      <c r="A8" s="409"/>
      <c r="B8" s="63"/>
      <c r="C8" s="93"/>
      <c r="D8" s="409" t="s">
        <v>20</v>
      </c>
      <c r="E8" s="702" t="s">
        <v>20</v>
      </c>
      <c r="F8" s="703"/>
    </row>
    <row r="9" spans="1:6" ht="18.75" customHeight="1" thickBot="1">
      <c r="A9" s="378" t="s">
        <v>533</v>
      </c>
      <c r="B9" s="379">
        <v>2025</v>
      </c>
      <c r="C9" s="379">
        <v>2026</v>
      </c>
      <c r="D9" s="52" t="s">
        <v>411</v>
      </c>
      <c r="E9" s="379">
        <v>2025</v>
      </c>
      <c r="F9" s="379">
        <v>2026</v>
      </c>
    </row>
    <row r="10" spans="1:6" ht="15.75" thickBot="1">
      <c r="A10" s="701" t="s">
        <v>478</v>
      </c>
      <c r="B10" s="701"/>
      <c r="C10" s="701"/>
      <c r="D10" s="701"/>
      <c r="E10" s="701"/>
      <c r="F10" s="701"/>
    </row>
    <row r="11" spans="1:6" ht="14.25" customHeight="1">
      <c r="A11" s="115" t="s">
        <v>561</v>
      </c>
      <c r="B11" s="95">
        <v>150448.09844999999</v>
      </c>
      <c r="C11" s="95">
        <v>177098.71729999999</v>
      </c>
      <c r="D11" s="479">
        <v>17.714161311820821</v>
      </c>
      <c r="E11" s="481">
        <v>43.28911785092555</v>
      </c>
      <c r="F11" s="481">
        <v>46.945865805911133</v>
      </c>
    </row>
    <row r="12" spans="1:6" ht="14.25" customHeight="1">
      <c r="A12" s="115" t="s">
        <v>555</v>
      </c>
      <c r="B12" s="95">
        <v>98283.883900000001</v>
      </c>
      <c r="C12" s="95">
        <v>95937.311119999998</v>
      </c>
      <c r="D12" s="479">
        <v>-2.387545838529892</v>
      </c>
      <c r="E12" s="481">
        <v>28.27967037687597</v>
      </c>
      <c r="F12" s="481">
        <v>25.431353779881192</v>
      </c>
    </row>
    <row r="13" spans="1:6" ht="14.25" customHeight="1">
      <c r="A13" s="115" t="s">
        <v>560</v>
      </c>
      <c r="B13" s="95">
        <v>58940.922489999997</v>
      </c>
      <c r="C13" s="95">
        <v>50784.624320000003</v>
      </c>
      <c r="D13" s="479">
        <v>-13.838090456395225</v>
      </c>
      <c r="E13" s="481">
        <v>16.959340571259169</v>
      </c>
      <c r="F13" s="481">
        <v>13.462142440544547</v>
      </c>
    </row>
    <row r="14" spans="1:6" ht="14.25" customHeight="1">
      <c r="A14" s="100" t="s">
        <v>562</v>
      </c>
      <c r="B14" s="95">
        <v>27471.28354</v>
      </c>
      <c r="C14" s="95">
        <v>28538.380720000001</v>
      </c>
      <c r="D14" s="479">
        <v>3.8844096179424525</v>
      </c>
      <c r="E14" s="481">
        <v>7.904437762465129</v>
      </c>
      <c r="F14" s="481">
        <v>7.5650406283271341</v>
      </c>
    </row>
    <row r="15" spans="1:6" ht="14.25" customHeight="1">
      <c r="A15" s="115" t="s">
        <v>558</v>
      </c>
      <c r="B15" s="95">
        <v>12398.348679999999</v>
      </c>
      <c r="C15" s="95">
        <v>24881.25013</v>
      </c>
      <c r="D15" s="479">
        <v>100.68196799575735</v>
      </c>
      <c r="E15" s="481">
        <v>3.5674334384741919</v>
      </c>
      <c r="F15" s="481">
        <v>6.5955973453359888</v>
      </c>
    </row>
    <row r="16" spans="1:6" ht="14.25" customHeight="1">
      <c r="A16" s="287" t="s">
        <v>10</v>
      </c>
      <c r="B16" s="289">
        <v>347542.53705999994</v>
      </c>
      <c r="C16" s="289">
        <v>377240.28359000001</v>
      </c>
      <c r="D16" s="633">
        <v>8.545068117769139</v>
      </c>
      <c r="E16" s="493">
        <v>100</v>
      </c>
      <c r="F16" s="493">
        <v>100</v>
      </c>
    </row>
    <row r="17" spans="1:6" ht="14.25" customHeight="1">
      <c r="A17" s="418"/>
      <c r="B17" s="320"/>
      <c r="C17" s="320"/>
      <c r="D17" s="331"/>
      <c r="E17" s="504"/>
      <c r="F17" s="504"/>
    </row>
    <row r="18" spans="1:6" ht="14.25">
      <c r="A18" s="418"/>
      <c r="B18" s="322"/>
      <c r="C18" s="322"/>
      <c r="D18" s="326"/>
      <c r="E18" s="323"/>
      <c r="F18" s="323"/>
    </row>
    <row r="19" spans="1:6" ht="12.75">
      <c r="A19" s="69" t="s">
        <v>487</v>
      </c>
      <c r="B19" s="57"/>
      <c r="C19" s="57"/>
      <c r="D19" s="57"/>
      <c r="E19" s="57"/>
      <c r="F19" s="57"/>
    </row>
    <row r="20" spans="1:6" ht="14.25">
      <c r="A20" s="722">
        <v>2025</v>
      </c>
      <c r="B20" s="723"/>
      <c r="C20" s="723"/>
      <c r="D20" s="723"/>
      <c r="E20" s="723"/>
      <c r="F20" s="723"/>
    </row>
    <row r="21" spans="1:6" ht="15">
      <c r="A21" s="565"/>
      <c r="B21" s="103"/>
      <c r="C21" s="103"/>
      <c r="D21" s="116"/>
      <c r="E21" s="104"/>
      <c r="F21" s="104"/>
    </row>
    <row r="22" spans="1:6" ht="15">
      <c r="A22" s="143"/>
      <c r="B22" s="103"/>
      <c r="C22" s="103"/>
      <c r="D22" s="116"/>
      <c r="E22" s="104"/>
      <c r="F22" s="104"/>
    </row>
    <row r="23" spans="1:6" ht="15">
      <c r="A23" s="528"/>
      <c r="B23" s="103"/>
      <c r="C23" s="103"/>
      <c r="D23" s="116"/>
      <c r="E23" s="104"/>
      <c r="F23" s="104"/>
    </row>
    <row r="24" spans="1:6" ht="15">
      <c r="A24" s="565"/>
      <c r="B24" s="103"/>
      <c r="C24" s="103"/>
      <c r="D24" s="116"/>
      <c r="E24" s="104"/>
      <c r="F24" s="104"/>
    </row>
    <row r="25" spans="1:6" ht="15">
      <c r="A25" s="565"/>
      <c r="B25" s="103"/>
      <c r="C25" s="103"/>
      <c r="D25" s="116"/>
      <c r="E25" s="104"/>
      <c r="F25" s="104"/>
    </row>
    <row r="26" spans="1:6" ht="15">
      <c r="A26" s="565"/>
      <c r="B26" s="103"/>
      <c r="C26" s="103"/>
      <c r="D26" s="116"/>
      <c r="E26" s="104"/>
      <c r="F26" s="104"/>
    </row>
    <row r="27" spans="1:6" s="55" customFormat="1" ht="15">
      <c r="A27" s="155"/>
      <c r="B27" s="156"/>
      <c r="C27" s="156"/>
      <c r="D27" s="157"/>
      <c r="E27" s="158"/>
      <c r="F27" s="158"/>
    </row>
    <row r="28" spans="1:6" ht="15">
      <c r="A28" s="528"/>
      <c r="B28" s="103"/>
      <c r="C28" s="103"/>
      <c r="D28" s="116"/>
      <c r="E28" s="104"/>
      <c r="F28" s="104"/>
    </row>
    <row r="29" spans="1:6" ht="14.25">
      <c r="A29" s="59"/>
      <c r="B29" s="113"/>
      <c r="C29" s="113"/>
      <c r="D29" s="83"/>
      <c r="E29" s="84"/>
      <c r="F29" s="84"/>
    </row>
    <row r="33" spans="1:6">
      <c r="A33" s="549">
        <v>2026</v>
      </c>
    </row>
    <row r="35" spans="1:6" ht="14.25">
      <c r="A35" s="71"/>
    </row>
    <row r="36" spans="1:6" ht="14.25">
      <c r="A36" s="722">
        <v>2026</v>
      </c>
      <c r="B36" s="723"/>
      <c r="C36" s="723"/>
      <c r="D36" s="723"/>
      <c r="E36" s="723"/>
      <c r="F36" s="723"/>
    </row>
  </sheetData>
  <sortState xmlns:xlrd2="http://schemas.microsoft.com/office/spreadsheetml/2017/richdata2" ref="A11:F15">
    <sortCondition descending="1" ref="C11:C15"/>
  </sortState>
  <mergeCells count="11">
    <mergeCell ref="A36:F36"/>
    <mergeCell ref="E8:F8"/>
    <mergeCell ref="A10:F10"/>
    <mergeCell ref="A20:F20"/>
    <mergeCell ref="A2:F2"/>
    <mergeCell ref="A3:F3"/>
    <mergeCell ref="E5:F5"/>
    <mergeCell ref="B6:C6"/>
    <mergeCell ref="E6:F6"/>
    <mergeCell ref="B7:C7"/>
    <mergeCell ref="E7:F7"/>
  </mergeCells>
  <printOptions horizontalCentered="1"/>
  <pageMargins left="0.69444444444444442" right="0.69444444444444442" top="0.75" bottom="0.75" header="0.30555555555555558" footer="0.30555555555555558"/>
  <pageSetup paperSize="9" scale="89"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pageSetUpPr fitToPage="1"/>
  </sheetPr>
  <dimension ref="A1:AP36"/>
  <sheetViews>
    <sheetView zoomScaleNormal="100" workbookViewId="0">
      <selection activeCell="N21" sqref="N21"/>
    </sheetView>
  </sheetViews>
  <sheetFormatPr defaultRowHeight="12"/>
  <cols>
    <col min="1" max="1" width="35" style="50" customWidth="1"/>
    <col min="2" max="2" width="12.140625" style="50" customWidth="1"/>
    <col min="3" max="3" width="13.5703125" style="50" customWidth="1"/>
    <col min="4" max="4" width="14.5703125" style="50" customWidth="1"/>
    <col min="5" max="5" width="12.140625" style="50" customWidth="1"/>
    <col min="6" max="6" width="10" style="50" customWidth="1"/>
    <col min="7" max="9" width="9.140625" style="55"/>
    <col min="10" max="13" width="9.85546875" style="55" bestFit="1" customWidth="1"/>
    <col min="14" max="42" width="9.140625" style="55"/>
    <col min="43" max="16384" width="9.140625" style="50"/>
  </cols>
  <sheetData>
    <row r="1" spans="1:6" s="55" customFormat="1"/>
    <row r="2" spans="1:6" s="162" customFormat="1" ht="14.25" customHeight="1">
      <c r="A2" s="696" t="s">
        <v>271</v>
      </c>
      <c r="B2" s="696"/>
      <c r="C2" s="696"/>
      <c r="D2" s="696"/>
      <c r="E2" s="696"/>
      <c r="F2" s="696"/>
    </row>
    <row r="3" spans="1:6" s="162" customFormat="1" ht="15.75" customHeight="1">
      <c r="A3" s="697" t="s">
        <v>272</v>
      </c>
      <c r="B3" s="697"/>
      <c r="C3" s="697"/>
      <c r="D3" s="697"/>
      <c r="E3" s="697"/>
      <c r="F3" s="697"/>
    </row>
    <row r="4" spans="1:6">
      <c r="A4" s="368"/>
    </row>
    <row r="5" spans="1:6" ht="12" customHeight="1">
      <c r="A5" s="407"/>
      <c r="B5" s="63"/>
      <c r="C5" s="93"/>
      <c r="D5" s="407" t="s">
        <v>46</v>
      </c>
      <c r="E5" s="699" t="s">
        <v>13</v>
      </c>
      <c r="F5" s="700"/>
    </row>
    <row r="6" spans="1:6" ht="12" customHeight="1">
      <c r="A6" s="421" t="s">
        <v>49</v>
      </c>
      <c r="B6" s="712" t="s">
        <v>107</v>
      </c>
      <c r="C6" s="713"/>
      <c r="D6" s="407" t="s">
        <v>15</v>
      </c>
      <c r="E6" s="699" t="s">
        <v>15</v>
      </c>
      <c r="F6" s="700"/>
    </row>
    <row r="7" spans="1:6" ht="12" customHeight="1">
      <c r="A7" s="523" t="s">
        <v>36</v>
      </c>
      <c r="B7" s="715" t="s">
        <v>231</v>
      </c>
      <c r="C7" s="716"/>
      <c r="D7" s="409" t="s">
        <v>47</v>
      </c>
      <c r="E7" s="702" t="s">
        <v>19</v>
      </c>
      <c r="F7" s="703"/>
    </row>
    <row r="8" spans="1:6" ht="12" customHeight="1">
      <c r="A8" s="409"/>
      <c r="B8" s="63"/>
      <c r="C8" s="93"/>
      <c r="D8" s="409" t="s">
        <v>20</v>
      </c>
      <c r="E8" s="702" t="s">
        <v>20</v>
      </c>
      <c r="F8" s="703"/>
    </row>
    <row r="9" spans="1:6" ht="18.75" customHeight="1" thickBot="1">
      <c r="A9" s="378" t="s">
        <v>533</v>
      </c>
      <c r="B9" s="379">
        <v>2025</v>
      </c>
      <c r="C9" s="379">
        <v>2026</v>
      </c>
      <c r="D9" s="52" t="s">
        <v>411</v>
      </c>
      <c r="E9" s="379">
        <v>2025</v>
      </c>
      <c r="F9" s="379">
        <v>2026</v>
      </c>
    </row>
    <row r="10" spans="1:6" ht="15.75" thickBot="1">
      <c r="A10" s="701" t="s">
        <v>478</v>
      </c>
      <c r="B10" s="701"/>
      <c r="C10" s="701"/>
      <c r="D10" s="701"/>
      <c r="E10" s="701"/>
      <c r="F10" s="701"/>
    </row>
    <row r="11" spans="1:6" ht="13.5" customHeight="1">
      <c r="A11" s="100" t="s">
        <v>561</v>
      </c>
      <c r="B11" s="95">
        <v>127875.60617</v>
      </c>
      <c r="C11" s="95">
        <v>126635.32428</v>
      </c>
      <c r="D11" s="489">
        <v>-0.9699128138256019</v>
      </c>
      <c r="E11" s="481">
        <v>47.295793918341758</v>
      </c>
      <c r="F11" s="481">
        <v>47.391725043847238</v>
      </c>
    </row>
    <row r="12" spans="1:6" ht="13.5" customHeight="1">
      <c r="A12" s="115" t="s">
        <v>555</v>
      </c>
      <c r="B12" s="95">
        <v>58848.195</v>
      </c>
      <c r="C12" s="95">
        <v>66174.822</v>
      </c>
      <c r="D12" s="489">
        <v>12.450045409209242</v>
      </c>
      <c r="E12" s="481">
        <v>21.765465568829924</v>
      </c>
      <c r="F12" s="481">
        <v>24.765119739538864</v>
      </c>
    </row>
    <row r="13" spans="1:6" ht="13.5" customHeight="1">
      <c r="A13" s="115" t="s">
        <v>560</v>
      </c>
      <c r="B13" s="95">
        <v>41721.174769999998</v>
      </c>
      <c r="C13" s="95">
        <v>42465.396070000003</v>
      </c>
      <c r="D13" s="489">
        <v>1.7837975658709038</v>
      </c>
      <c r="E13" s="481">
        <v>15.43090307098749</v>
      </c>
      <c r="F13" s="481">
        <v>15.892156362135633</v>
      </c>
    </row>
    <row r="14" spans="1:6" ht="13.5" customHeight="1">
      <c r="A14" s="115" t="s">
        <v>558</v>
      </c>
      <c r="B14" s="95">
        <v>30358.841820000001</v>
      </c>
      <c r="C14" s="95">
        <v>17687.449280000001</v>
      </c>
      <c r="D14" s="489">
        <v>-41.738721836391846</v>
      </c>
      <c r="E14" s="481">
        <v>11.228455288097859</v>
      </c>
      <c r="F14" s="481">
        <v>6.6193120898190019</v>
      </c>
    </row>
    <row r="15" spans="1:6" ht="13.5" customHeight="1">
      <c r="A15" s="115" t="s">
        <v>562</v>
      </c>
      <c r="B15" s="95">
        <v>11570.34361</v>
      </c>
      <c r="C15" s="95">
        <v>14246.788479999999</v>
      </c>
      <c r="D15" s="489">
        <v>23.131939380666331</v>
      </c>
      <c r="E15" s="481">
        <v>4.2793821537429704</v>
      </c>
      <c r="F15" s="481">
        <v>5.3316867646592669</v>
      </c>
    </row>
    <row r="16" spans="1:6" ht="14.25">
      <c r="A16" s="287" t="s">
        <v>10</v>
      </c>
      <c r="B16" s="289">
        <v>270374.16136999999</v>
      </c>
      <c r="C16" s="289">
        <v>267209.78010999999</v>
      </c>
      <c r="D16" s="634">
        <v>-1.17037117894917</v>
      </c>
      <c r="E16" s="493">
        <v>100</v>
      </c>
      <c r="F16" s="493">
        <v>100</v>
      </c>
    </row>
    <row r="17" spans="1:6" ht="14.25">
      <c r="A17" s="418"/>
      <c r="B17" s="320"/>
      <c r="C17" s="320"/>
      <c r="D17" s="331"/>
      <c r="E17" s="504"/>
      <c r="F17" s="504"/>
    </row>
    <row r="18" spans="1:6" ht="14.25">
      <c r="A18" s="418"/>
      <c r="B18" s="322"/>
      <c r="C18" s="322"/>
      <c r="D18" s="326"/>
      <c r="E18" s="323"/>
      <c r="F18" s="323"/>
    </row>
    <row r="19" spans="1:6" ht="12.75">
      <c r="A19" s="69" t="s">
        <v>488</v>
      </c>
      <c r="B19" s="57"/>
      <c r="C19" s="57"/>
      <c r="D19" s="57"/>
      <c r="E19" s="57"/>
      <c r="F19" s="57"/>
    </row>
    <row r="20" spans="1:6" ht="14.25">
      <c r="A20" s="722">
        <v>2025</v>
      </c>
      <c r="B20" s="723"/>
      <c r="C20" s="723"/>
      <c r="D20" s="723"/>
      <c r="E20" s="723"/>
      <c r="F20" s="723"/>
    </row>
    <row r="21" spans="1:6" ht="15">
      <c r="A21" s="565"/>
      <c r="B21" s="103"/>
      <c r="C21" s="103"/>
      <c r="D21" s="116"/>
      <c r="E21" s="104"/>
      <c r="F21" s="104"/>
    </row>
    <row r="22" spans="1:6" ht="15">
      <c r="A22" s="143"/>
      <c r="B22" s="103"/>
      <c r="C22" s="103"/>
      <c r="D22" s="116"/>
      <c r="E22" s="104"/>
      <c r="F22" s="104"/>
    </row>
    <row r="23" spans="1:6" ht="15">
      <c r="A23" s="528"/>
      <c r="B23" s="103"/>
      <c r="C23" s="103"/>
      <c r="D23" s="116"/>
      <c r="E23" s="104"/>
      <c r="F23" s="104"/>
    </row>
    <row r="24" spans="1:6" ht="15">
      <c r="A24" s="565"/>
      <c r="B24" s="103"/>
      <c r="C24" s="103"/>
      <c r="D24" s="116"/>
      <c r="E24" s="104"/>
      <c r="F24" s="104"/>
    </row>
    <row r="25" spans="1:6" ht="15">
      <c r="A25" s="565"/>
      <c r="B25" s="103"/>
      <c r="C25" s="103"/>
      <c r="D25" s="116"/>
      <c r="E25" s="104"/>
      <c r="F25" s="104"/>
    </row>
    <row r="26" spans="1:6" ht="15">
      <c r="A26" s="565"/>
      <c r="B26" s="103"/>
      <c r="C26" s="103"/>
      <c r="D26" s="116"/>
      <c r="E26" s="104"/>
      <c r="F26" s="104"/>
    </row>
    <row r="27" spans="1:6" s="55" customFormat="1" ht="15">
      <c r="A27" s="155"/>
      <c r="B27" s="156"/>
      <c r="C27" s="156"/>
      <c r="D27" s="157"/>
      <c r="E27" s="158"/>
      <c r="F27" s="158"/>
    </row>
    <row r="28" spans="1:6" ht="15">
      <c r="A28" s="528"/>
      <c r="B28" s="103"/>
      <c r="C28" s="103"/>
      <c r="D28" s="116"/>
      <c r="E28" s="104"/>
      <c r="F28" s="104"/>
    </row>
    <row r="29" spans="1:6" ht="14.25">
      <c r="A29" s="59"/>
      <c r="B29" s="113"/>
      <c r="C29" s="113"/>
      <c r="D29" s="83"/>
      <c r="E29" s="84"/>
      <c r="F29" s="84"/>
    </row>
    <row r="32" spans="1:6">
      <c r="A32" s="549">
        <v>2026</v>
      </c>
    </row>
    <row r="35" spans="1:1" ht="14.25">
      <c r="A35" s="445">
        <v>2026</v>
      </c>
    </row>
    <row r="36" spans="1:1">
      <c r="A36" s="143"/>
    </row>
  </sheetData>
  <sortState xmlns:xlrd2="http://schemas.microsoft.com/office/spreadsheetml/2017/richdata2" ref="A11:F15">
    <sortCondition descending="1" ref="C11:C15"/>
  </sortState>
  <mergeCells count="10">
    <mergeCell ref="E8:F8"/>
    <mergeCell ref="A10:F10"/>
    <mergeCell ref="A20:F20"/>
    <mergeCell ref="A2:F2"/>
    <mergeCell ref="A3:F3"/>
    <mergeCell ref="E5:F5"/>
    <mergeCell ref="B6:C6"/>
    <mergeCell ref="E6:F6"/>
    <mergeCell ref="B7:C7"/>
    <mergeCell ref="E7:F7"/>
  </mergeCells>
  <printOptions horizontalCentered="1"/>
  <pageMargins left="0.69444444444444442" right="0.69444444444444442" top="0.75" bottom="0.75" header="0.30555555555555558" footer="0.30555555555555558"/>
  <pageSetup paperSize="9" scale="90" fitToHeight="0"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6">
    <pageSetUpPr fitToPage="1"/>
  </sheetPr>
  <dimension ref="A1:F43"/>
  <sheetViews>
    <sheetView zoomScaleNormal="100" workbookViewId="0">
      <selection activeCell="N21" sqref="N21"/>
    </sheetView>
  </sheetViews>
  <sheetFormatPr defaultRowHeight="12"/>
  <cols>
    <col min="1" max="1" width="41.42578125" style="50" customWidth="1"/>
    <col min="2" max="2" width="11.5703125" style="50" customWidth="1"/>
    <col min="3" max="3" width="12.85546875" style="50" customWidth="1"/>
    <col min="4" max="4" width="13.7109375" style="50" customWidth="1"/>
    <col min="5" max="5" width="12.42578125" style="50" customWidth="1"/>
    <col min="6" max="6" width="10.42578125" style="50" customWidth="1"/>
    <col min="7" max="7" width="10" style="50" bestFit="1" customWidth="1"/>
    <col min="8" max="8" width="9.140625" style="50"/>
    <col min="9" max="9" width="9.85546875" style="50" bestFit="1" customWidth="1"/>
    <col min="10" max="10" width="10" style="50" bestFit="1" customWidth="1"/>
    <col min="11" max="13" width="9.85546875" style="50" bestFit="1" customWidth="1"/>
    <col min="14" max="16384" width="9.140625" style="50"/>
  </cols>
  <sheetData>
    <row r="1" spans="1:6" s="55" customFormat="1"/>
    <row r="2" spans="1:6" s="162" customFormat="1" ht="17.25" customHeight="1">
      <c r="A2" s="696" t="s">
        <v>291</v>
      </c>
      <c r="B2" s="696"/>
      <c r="C2" s="696"/>
      <c r="D2" s="696"/>
      <c r="E2" s="696"/>
      <c r="F2" s="696"/>
    </row>
    <row r="3" spans="1:6" s="162" customFormat="1" ht="15.75" customHeight="1">
      <c r="A3" s="697" t="s">
        <v>292</v>
      </c>
      <c r="B3" s="697"/>
      <c r="C3" s="697"/>
      <c r="D3" s="697"/>
      <c r="E3" s="697"/>
      <c r="F3" s="697"/>
    </row>
    <row r="6" spans="1:6">
      <c r="A6" s="368"/>
    </row>
    <row r="7" spans="1:6" ht="12" customHeight="1">
      <c r="A7" s="407"/>
      <c r="B7" s="63"/>
      <c r="C7" s="93"/>
      <c r="D7" s="407" t="s">
        <v>46</v>
      </c>
      <c r="E7" s="699" t="s">
        <v>13</v>
      </c>
      <c r="F7" s="700"/>
    </row>
    <row r="8" spans="1:6" ht="12" customHeight="1">
      <c r="A8" s="421" t="s">
        <v>49</v>
      </c>
      <c r="B8" s="712" t="s">
        <v>107</v>
      </c>
      <c r="C8" s="713"/>
      <c r="D8" s="407" t="s">
        <v>15</v>
      </c>
      <c r="E8" s="699" t="s">
        <v>15</v>
      </c>
      <c r="F8" s="700"/>
    </row>
    <row r="9" spans="1:6" ht="12" customHeight="1">
      <c r="A9" s="523" t="s">
        <v>36</v>
      </c>
      <c r="B9" s="749" t="s">
        <v>231</v>
      </c>
      <c r="C9" s="716"/>
      <c r="D9" s="409" t="s">
        <v>47</v>
      </c>
      <c r="E9" s="702" t="s">
        <v>19</v>
      </c>
      <c r="F9" s="703"/>
    </row>
    <row r="10" spans="1:6" ht="12" customHeight="1">
      <c r="A10" s="409"/>
      <c r="B10" s="63"/>
      <c r="C10" s="93"/>
      <c r="D10" s="409" t="s">
        <v>20</v>
      </c>
      <c r="E10" s="702" t="s">
        <v>20</v>
      </c>
      <c r="F10" s="703"/>
    </row>
    <row r="11" spans="1:6" ht="18.75" customHeight="1" thickBot="1">
      <c r="A11" s="378" t="s">
        <v>533</v>
      </c>
      <c r="B11" s="379">
        <v>2025</v>
      </c>
      <c r="C11" s="379">
        <v>2026</v>
      </c>
      <c r="D11" s="52" t="s">
        <v>411</v>
      </c>
      <c r="E11" s="379">
        <v>2025</v>
      </c>
      <c r="F11" s="379">
        <v>2026</v>
      </c>
    </row>
    <row r="12" spans="1:6" ht="15.75" thickBot="1">
      <c r="A12" s="701" t="s">
        <v>478</v>
      </c>
      <c r="B12" s="701"/>
      <c r="C12" s="701"/>
      <c r="D12" s="701"/>
      <c r="E12" s="701"/>
      <c r="F12" s="701"/>
    </row>
    <row r="13" spans="1:6" ht="16.5" customHeight="1">
      <c r="A13" s="635" t="s">
        <v>561</v>
      </c>
      <c r="B13" s="259">
        <v>123182.23268999999</v>
      </c>
      <c r="C13" s="259">
        <v>137413.01551999999</v>
      </c>
      <c r="D13" s="636">
        <v>11.552626153329392</v>
      </c>
      <c r="E13" s="637">
        <v>38.566534404024857</v>
      </c>
      <c r="F13" s="636">
        <v>37.813437171772804</v>
      </c>
    </row>
    <row r="14" spans="1:6" ht="12.75">
      <c r="A14" s="150" t="s">
        <v>555</v>
      </c>
      <c r="B14" s="260">
        <v>105997.21966</v>
      </c>
      <c r="C14" s="260">
        <v>117325.68296000001</v>
      </c>
      <c r="D14" s="489">
        <v>10.687509857652433</v>
      </c>
      <c r="E14" s="638">
        <v>33.18616110032751</v>
      </c>
      <c r="F14" s="489">
        <v>32.285786935500155</v>
      </c>
    </row>
    <row r="15" spans="1:6" ht="12.75">
      <c r="A15" s="115" t="s">
        <v>557</v>
      </c>
      <c r="B15" s="270">
        <v>19651.303540000001</v>
      </c>
      <c r="C15" s="270">
        <v>35338.891470000002</v>
      </c>
      <c r="D15" s="639">
        <v>79.829757339344425</v>
      </c>
      <c r="E15" s="639">
        <v>6.152532370204967</v>
      </c>
      <c r="F15" s="639">
        <v>9.724587931238954</v>
      </c>
    </row>
    <row r="16" spans="1:6" ht="12.75">
      <c r="A16" s="478" t="s">
        <v>558</v>
      </c>
      <c r="B16" s="260">
        <v>28121.686420000002</v>
      </c>
      <c r="C16" s="260">
        <v>27306.94454</v>
      </c>
      <c r="D16" s="489">
        <v>-2.8972013549676823</v>
      </c>
      <c r="E16" s="638">
        <v>8.8044839189229389</v>
      </c>
      <c r="F16" s="489">
        <v>7.5143495527618898</v>
      </c>
    </row>
    <row r="17" spans="1:6" ht="13.5" customHeight="1">
      <c r="A17" s="115" t="s">
        <v>560</v>
      </c>
      <c r="B17" s="260">
        <v>11194.042579999999</v>
      </c>
      <c r="C17" s="260">
        <v>16084.401880000001</v>
      </c>
      <c r="D17" s="489">
        <v>43.687160067958231</v>
      </c>
      <c r="E17" s="489">
        <v>3.5046891004820697</v>
      </c>
      <c r="F17" s="489">
        <v>4.4261201723384209</v>
      </c>
    </row>
    <row r="18" spans="1:6" ht="12.75">
      <c r="A18" s="115" t="s">
        <v>562</v>
      </c>
      <c r="B18" s="260">
        <v>14093.711080000001</v>
      </c>
      <c r="C18" s="260">
        <v>14948.397000000001</v>
      </c>
      <c r="D18" s="489">
        <v>6.0643070880944894</v>
      </c>
      <c r="E18" s="638">
        <v>4.4125324032329516</v>
      </c>
      <c r="F18" s="489">
        <v>4.1135133279710825</v>
      </c>
    </row>
    <row r="19" spans="1:6" ht="12" customHeight="1">
      <c r="A19" s="115" t="s">
        <v>556</v>
      </c>
      <c r="B19" s="260">
        <v>3818.3018699999998</v>
      </c>
      <c r="C19" s="260">
        <v>8841.8205799999996</v>
      </c>
      <c r="D19" s="489">
        <v>131.56421050596506</v>
      </c>
      <c r="E19" s="638">
        <v>1.1954538184487864</v>
      </c>
      <c r="F19" s="489">
        <v>2.4331001377177102</v>
      </c>
    </row>
    <row r="20" spans="1:6" ht="12.75">
      <c r="A20" s="166" t="s">
        <v>559</v>
      </c>
      <c r="B20" s="271">
        <v>13343.373740000001</v>
      </c>
      <c r="C20" s="271">
        <v>6138.1613900000002</v>
      </c>
      <c r="D20" s="597">
        <v>-53.998430160137303</v>
      </c>
      <c r="E20" s="640">
        <v>4.177612884355911</v>
      </c>
      <c r="F20" s="597">
        <v>1.6891047706989921</v>
      </c>
    </row>
    <row r="21" spans="1:6" ht="14.25">
      <c r="A21" s="532" t="s">
        <v>10</v>
      </c>
      <c r="B21" s="293">
        <v>319401.87158000004</v>
      </c>
      <c r="C21" s="293">
        <v>363397.31533999997</v>
      </c>
      <c r="D21" s="534">
        <v>13.774322467919697</v>
      </c>
      <c r="E21" s="641">
        <v>99.999999999999972</v>
      </c>
      <c r="F21" s="641">
        <v>100.00000000000001</v>
      </c>
    </row>
    <row r="22" spans="1:6" ht="14.25">
      <c r="A22" s="503"/>
      <c r="B22" s="320"/>
      <c r="C22" s="320"/>
      <c r="D22" s="321"/>
      <c r="E22" s="332"/>
      <c r="F22" s="332"/>
    </row>
    <row r="23" spans="1:6" s="55" customFormat="1" ht="14.25">
      <c r="A23" s="503"/>
      <c r="B23" s="320"/>
      <c r="C23" s="320"/>
      <c r="D23" s="321"/>
      <c r="E23" s="332"/>
      <c r="F23" s="332"/>
    </row>
    <row r="24" spans="1:6" ht="12.75">
      <c r="A24" s="69" t="s">
        <v>489</v>
      </c>
      <c r="C24" s="57"/>
      <c r="D24" s="469"/>
      <c r="E24" s="469"/>
      <c r="F24" s="469"/>
    </row>
    <row r="25" spans="1:6" ht="15">
      <c r="A25" s="445">
        <v>2025</v>
      </c>
      <c r="B25" s="622"/>
      <c r="C25" s="623"/>
      <c r="D25" s="624"/>
      <c r="E25" s="624"/>
      <c r="F25" s="624"/>
    </row>
    <row r="26" spans="1:6">
      <c r="B26" s="142"/>
      <c r="C26" s="142"/>
      <c r="D26" s="625"/>
      <c r="E26" s="593"/>
      <c r="F26" s="593"/>
    </row>
    <row r="27" spans="1:6">
      <c r="B27" s="142"/>
      <c r="C27" s="142"/>
      <c r="D27" s="625"/>
      <c r="E27" s="593"/>
      <c r="F27" s="593"/>
    </row>
    <row r="28" spans="1:6">
      <c r="B28" s="142"/>
      <c r="C28" s="142"/>
      <c r="D28" s="625"/>
      <c r="E28" s="593"/>
      <c r="F28" s="593"/>
    </row>
    <row r="29" spans="1:6">
      <c r="B29" s="142"/>
      <c r="C29" s="142"/>
      <c r="D29" s="625"/>
      <c r="E29" s="593"/>
      <c r="F29" s="593"/>
    </row>
    <row r="30" spans="1:6">
      <c r="A30" s="626"/>
      <c r="B30" s="142"/>
      <c r="C30" s="142"/>
      <c r="D30" s="625"/>
      <c r="E30" s="593"/>
      <c r="F30" s="593"/>
    </row>
    <row r="31" spans="1:6">
      <c r="B31" s="142"/>
      <c r="C31" s="142"/>
      <c r="D31" s="625"/>
      <c r="E31" s="593"/>
      <c r="F31" s="593"/>
    </row>
    <row r="32" spans="1:6">
      <c r="B32" s="142"/>
      <c r="C32" s="142"/>
      <c r="D32" s="625"/>
      <c r="E32" s="593"/>
      <c r="F32" s="593"/>
    </row>
    <row r="33" spans="1:6">
      <c r="B33" s="142"/>
      <c r="C33" s="142"/>
      <c r="D33" s="625"/>
      <c r="E33" s="593"/>
      <c r="F33" s="593"/>
    </row>
    <row r="34" spans="1:6">
      <c r="A34" s="143"/>
      <c r="B34" s="144"/>
      <c r="C34" s="144"/>
      <c r="D34" s="627"/>
      <c r="E34" s="628"/>
      <c r="F34" s="628"/>
    </row>
    <row r="39" spans="1:6">
      <c r="A39" s="143"/>
    </row>
    <row r="42" spans="1:6" ht="14.25">
      <c r="A42" s="445">
        <v>2026</v>
      </c>
    </row>
    <row r="43" spans="1:6" ht="14.25">
      <c r="A43" s="71"/>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rintOptions horizontalCentered="1"/>
  <pageMargins left="0.69444444444444442" right="0.69444444444444442" top="0.75" bottom="0.75" header="0.30555555555555558" footer="0.30555555555555558"/>
  <pageSetup paperSize="9" scale="86" fitToHeight="0"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7">
    <pageSetUpPr fitToPage="1"/>
  </sheetPr>
  <dimension ref="A2:O39"/>
  <sheetViews>
    <sheetView zoomScaleNormal="100" workbookViewId="0">
      <selection activeCell="N21" sqref="N21"/>
    </sheetView>
  </sheetViews>
  <sheetFormatPr defaultRowHeight="12.75"/>
  <cols>
    <col min="1" max="1" width="39.140625" style="87" customWidth="1"/>
    <col min="2" max="2" width="15" style="87" customWidth="1"/>
    <col min="3" max="3" width="12.140625" style="87" customWidth="1"/>
    <col min="4" max="4" width="13.5703125" style="87" customWidth="1"/>
    <col min="5" max="5" width="11.85546875" style="87" bestFit="1" customWidth="1"/>
    <col min="6" max="6" width="10.5703125" style="87" customWidth="1"/>
    <col min="7" max="9" width="9.140625" style="87"/>
    <col min="10" max="10" width="9.28515625" style="87" bestFit="1" customWidth="1"/>
    <col min="11" max="11" width="10.28515625" style="87" bestFit="1" customWidth="1"/>
    <col min="12" max="16384" width="9.140625" style="87"/>
  </cols>
  <sheetData>
    <row r="2" spans="1:8" ht="15.75" customHeight="1">
      <c r="A2" s="696" t="s">
        <v>294</v>
      </c>
      <c r="B2" s="696"/>
      <c r="C2" s="696"/>
      <c r="D2" s="696"/>
      <c r="E2" s="696"/>
      <c r="F2" s="696"/>
    </row>
    <row r="3" spans="1:8" ht="15.75">
      <c r="A3" s="697" t="s">
        <v>293</v>
      </c>
      <c r="B3" s="697"/>
      <c r="C3" s="697"/>
      <c r="D3" s="697"/>
      <c r="E3" s="697"/>
      <c r="F3" s="697"/>
    </row>
    <row r="6" spans="1:8">
      <c r="A6" s="407"/>
      <c r="B6" s="63"/>
      <c r="C6" s="93"/>
      <c r="D6" s="407" t="s">
        <v>46</v>
      </c>
      <c r="E6" s="699" t="s">
        <v>13</v>
      </c>
      <c r="F6" s="700"/>
    </row>
    <row r="7" spans="1:8" ht="14.25">
      <c r="A7" s="421" t="s">
        <v>49</v>
      </c>
      <c r="B7" s="712" t="s">
        <v>107</v>
      </c>
      <c r="C7" s="713"/>
      <c r="D7" s="407" t="s">
        <v>15</v>
      </c>
      <c r="E7" s="699" t="s">
        <v>15</v>
      </c>
      <c r="F7" s="700"/>
    </row>
    <row r="8" spans="1:8" ht="15">
      <c r="A8" s="523" t="s">
        <v>36</v>
      </c>
      <c r="B8" s="715" t="s">
        <v>231</v>
      </c>
      <c r="C8" s="716"/>
      <c r="D8" s="409" t="s">
        <v>47</v>
      </c>
      <c r="E8" s="702" t="s">
        <v>19</v>
      </c>
      <c r="F8" s="703"/>
    </row>
    <row r="9" spans="1:8">
      <c r="A9" s="409"/>
      <c r="B9" s="514"/>
      <c r="C9" s="93"/>
      <c r="D9" s="409" t="s">
        <v>20</v>
      </c>
      <c r="E9" s="702" t="s">
        <v>20</v>
      </c>
      <c r="F9" s="703"/>
    </row>
    <row r="10" spans="1:8" ht="18.75" customHeight="1" thickBot="1">
      <c r="A10" s="378" t="s">
        <v>533</v>
      </c>
      <c r="B10" s="379">
        <v>2025</v>
      </c>
      <c r="C10" s="379">
        <v>2026</v>
      </c>
      <c r="D10" s="52" t="s">
        <v>411</v>
      </c>
      <c r="E10" s="379">
        <v>2025</v>
      </c>
      <c r="F10" s="379">
        <v>2026</v>
      </c>
    </row>
    <row r="11" spans="1:8" ht="15.75" thickBot="1">
      <c r="A11" s="701" t="s">
        <v>482</v>
      </c>
      <c r="B11" s="701"/>
      <c r="C11" s="701"/>
      <c r="D11" s="701"/>
      <c r="E11" s="701"/>
      <c r="F11" s="701"/>
    </row>
    <row r="12" spans="1:8" ht="16.5" customHeight="1">
      <c r="A12" s="115" t="s">
        <v>555</v>
      </c>
      <c r="B12" s="344">
        <v>9</v>
      </c>
      <c r="C12" s="344">
        <v>1670.077</v>
      </c>
      <c r="D12" s="345" t="s">
        <v>568</v>
      </c>
      <c r="E12" s="479">
        <v>0.37796723492752543</v>
      </c>
      <c r="F12" s="479">
        <v>62.690258979012093</v>
      </c>
      <c r="G12" s="279"/>
      <c r="H12" s="279"/>
    </row>
    <row r="13" spans="1:8" ht="16.5" customHeight="1">
      <c r="A13" s="478" t="s">
        <v>561</v>
      </c>
      <c r="B13" s="344">
        <v>2372.1587800000002</v>
      </c>
      <c r="C13" s="344">
        <v>837.04255999999998</v>
      </c>
      <c r="D13" s="479">
        <v>-64.71388985184204</v>
      </c>
      <c r="E13" s="479">
        <v>99.622032765072476</v>
      </c>
      <c r="F13" s="479">
        <v>31.420356584070834</v>
      </c>
      <c r="G13" s="279"/>
      <c r="H13" s="279"/>
    </row>
    <row r="14" spans="1:8" ht="16.5" customHeight="1">
      <c r="A14" s="115" t="s">
        <v>556</v>
      </c>
      <c r="B14" s="344">
        <v>0</v>
      </c>
      <c r="C14" s="344">
        <v>156.89400000000001</v>
      </c>
      <c r="D14" s="96" t="s">
        <v>368</v>
      </c>
      <c r="E14" s="479">
        <v>0</v>
      </c>
      <c r="F14" s="479">
        <v>5.8893844369170552</v>
      </c>
      <c r="G14" s="279"/>
      <c r="H14" s="279"/>
    </row>
    <row r="15" spans="1:8" ht="14.25">
      <c r="A15" s="642" t="s">
        <v>10</v>
      </c>
      <c r="B15" s="343">
        <v>2381.1587800000002</v>
      </c>
      <c r="C15" s="343">
        <v>2664.0135600000003</v>
      </c>
      <c r="D15" s="643">
        <v>11.878871009181502</v>
      </c>
      <c r="E15" s="643">
        <v>100</v>
      </c>
      <c r="F15" s="643">
        <v>99.999999999999986</v>
      </c>
    </row>
    <row r="16" spans="1:8" ht="14.25">
      <c r="A16" s="644"/>
      <c r="B16" s="320"/>
      <c r="C16" s="320"/>
      <c r="D16" s="311"/>
      <c r="E16" s="504"/>
      <c r="F16" s="504"/>
    </row>
    <row r="17" spans="1:15" ht="11.25" customHeight="1">
      <c r="A17" s="418"/>
      <c r="B17" s="322"/>
      <c r="C17" s="322"/>
      <c r="D17" s="326"/>
      <c r="E17" s="323"/>
      <c r="F17" s="323"/>
    </row>
    <row r="18" spans="1:15">
      <c r="A18" s="69" t="s">
        <v>490</v>
      </c>
    </row>
    <row r="19" spans="1:15" ht="14.25">
      <c r="A19" s="445">
        <v>2025</v>
      </c>
    </row>
    <row r="20" spans="1:15">
      <c r="A20" s="69"/>
      <c r="K20" s="118"/>
      <c r="L20" s="118"/>
      <c r="M20" s="267"/>
      <c r="N20" s="267"/>
      <c r="O20" s="267"/>
    </row>
    <row r="21" spans="1:15">
      <c r="A21" s="69"/>
      <c r="K21" s="118"/>
      <c r="L21" s="118"/>
      <c r="M21" s="267"/>
      <c r="N21" s="267"/>
      <c r="O21" s="267"/>
    </row>
    <row r="22" spans="1:15">
      <c r="A22" s="69"/>
      <c r="K22" s="118"/>
      <c r="L22" s="118"/>
      <c r="M22" s="267"/>
      <c r="N22" s="267"/>
      <c r="O22" s="267"/>
    </row>
    <row r="23" spans="1:15">
      <c r="A23" s="69"/>
      <c r="K23" s="118"/>
      <c r="L23" s="118"/>
      <c r="M23" s="267"/>
      <c r="N23" s="267"/>
      <c r="O23" s="267"/>
    </row>
    <row r="24" spans="1:15">
      <c r="A24" s="69"/>
      <c r="K24" s="118"/>
      <c r="L24" s="118"/>
      <c r="M24" s="267"/>
      <c r="N24" s="267"/>
      <c r="O24" s="267"/>
    </row>
    <row r="25" spans="1:15">
      <c r="A25" s="69"/>
      <c r="K25" s="253"/>
      <c r="L25" s="253"/>
      <c r="N25" s="123"/>
      <c r="O25" s="123"/>
    </row>
    <row r="26" spans="1:15">
      <c r="A26" s="69"/>
    </row>
    <row r="27" spans="1:15">
      <c r="A27" s="69"/>
    </row>
    <row r="28" spans="1:15">
      <c r="A28" s="69"/>
    </row>
    <row r="29" spans="1:15">
      <c r="A29" s="69"/>
    </row>
    <row r="30" spans="1:15">
      <c r="A30" s="69"/>
    </row>
    <row r="31" spans="1:15">
      <c r="A31" s="513">
        <v>2026</v>
      </c>
    </row>
    <row r="32" spans="1:15">
      <c r="A32" s="69"/>
    </row>
    <row r="33" spans="1:1">
      <c r="A33" s="69"/>
    </row>
    <row r="34" spans="1:1">
      <c r="A34" s="69"/>
    </row>
    <row r="35" spans="1:1">
      <c r="A35" s="69"/>
    </row>
    <row r="36" spans="1:1">
      <c r="A36" s="69"/>
    </row>
    <row r="37" spans="1:1">
      <c r="A37" s="512">
        <v>2026</v>
      </c>
    </row>
    <row r="38" spans="1:1">
      <c r="A38" s="69"/>
    </row>
    <row r="39" spans="1:1" ht="27" customHeight="1">
      <c r="A39" s="71"/>
    </row>
  </sheetData>
  <sortState xmlns:xlrd2="http://schemas.microsoft.com/office/spreadsheetml/2017/richdata2" ref="A12:F14">
    <sortCondition descending="1" ref="C12:C14"/>
  </sortState>
  <mergeCells count="9">
    <mergeCell ref="E9:F9"/>
    <mergeCell ref="A11:F11"/>
    <mergeCell ref="A2:F2"/>
    <mergeCell ref="A3:F3"/>
    <mergeCell ref="E6:F6"/>
    <mergeCell ref="B7:C7"/>
    <mergeCell ref="E7:F7"/>
    <mergeCell ref="B8:C8"/>
    <mergeCell ref="E8:F8"/>
  </mergeCells>
  <printOptions horizontalCentered="1"/>
  <pageMargins left="0.69444444444444442" right="0.69444444444444442" top="0.75" bottom="0.75" header="0.30555555555555558" footer="0.30555555555555558"/>
  <pageSetup paperSize="9" scale="86" fitToHeight="0"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8">
    <pageSetUpPr fitToPage="1"/>
  </sheetPr>
  <dimension ref="A2:AU46"/>
  <sheetViews>
    <sheetView zoomScaleNormal="100" workbookViewId="0">
      <selection activeCell="N21" sqref="N21"/>
    </sheetView>
  </sheetViews>
  <sheetFormatPr defaultRowHeight="12"/>
  <cols>
    <col min="1" max="1" width="35.140625" style="50" customWidth="1"/>
    <col min="2" max="2" width="19.85546875" style="50" customWidth="1"/>
    <col min="3" max="3" width="17.140625" style="50" customWidth="1"/>
    <col min="4" max="4" width="21" style="50" customWidth="1"/>
    <col min="5" max="6" width="9.140625" style="50"/>
    <col min="7" max="7" width="9.140625" style="55"/>
    <col min="8" max="8" width="9.28515625" style="55" bestFit="1" customWidth="1"/>
    <col min="9" max="9" width="12.85546875" style="55" bestFit="1" customWidth="1"/>
    <col min="10" max="10" width="9.85546875" style="55" bestFit="1" customWidth="1"/>
    <col min="11" max="47" width="9.140625" style="55"/>
    <col min="48" max="16384" width="9.140625" style="50"/>
  </cols>
  <sheetData>
    <row r="2" spans="1:47" s="49" customFormat="1" ht="15.75">
      <c r="A2" s="750" t="s">
        <v>315</v>
      </c>
      <c r="B2" s="750"/>
      <c r="C2" s="750"/>
      <c r="D2" s="750"/>
      <c r="E2" s="645"/>
      <c r="F2" s="645"/>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row>
    <row r="3" spans="1:47" s="49" customFormat="1" ht="15.75" customHeight="1">
      <c r="A3" s="697" t="s">
        <v>316</v>
      </c>
      <c r="B3" s="697"/>
      <c r="C3" s="697"/>
      <c r="D3" s="697"/>
      <c r="E3" s="645"/>
      <c r="F3" s="645"/>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row>
    <row r="4" spans="1:47" s="49" customFormat="1" ht="15.75" customHeight="1">
      <c r="A4" s="367"/>
      <c r="B4" s="367"/>
      <c r="C4" s="367"/>
      <c r="D4" s="367"/>
      <c r="E4" s="645"/>
      <c r="F4" s="645"/>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row>
    <row r="5" spans="1:47" s="49" customFormat="1" ht="15.75" customHeight="1">
      <c r="A5" s="367"/>
      <c r="B5" s="367"/>
      <c r="C5" s="367"/>
      <c r="D5" s="367"/>
      <c r="E5" s="645"/>
      <c r="F5" s="645"/>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row>
    <row r="6" spans="1:47" s="49" customFormat="1" ht="15.75" customHeight="1">
      <c r="A6" s="367"/>
      <c r="B6" s="367"/>
      <c r="C6" s="367"/>
      <c r="D6" s="367"/>
      <c r="E6" s="645"/>
      <c r="F6" s="645"/>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row>
    <row r="7" spans="1:47" s="49" customFormat="1" ht="12.75">
      <c r="A7" s="407"/>
      <c r="B7" s="63"/>
      <c r="C7" s="93"/>
      <c r="D7" s="407" t="s">
        <v>46</v>
      </c>
      <c r="E7" s="699" t="s">
        <v>13</v>
      </c>
      <c r="F7" s="700"/>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row>
    <row r="8" spans="1:47" s="49" customFormat="1" ht="14.25">
      <c r="A8" s="421" t="s">
        <v>49</v>
      </c>
      <c r="B8" s="699" t="s">
        <v>107</v>
      </c>
      <c r="C8" s="700"/>
      <c r="D8" s="407" t="s">
        <v>15</v>
      </c>
      <c r="E8" s="699" t="s">
        <v>15</v>
      </c>
      <c r="F8" s="700"/>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row>
    <row r="9" spans="1:47" s="49" customFormat="1" ht="15">
      <c r="A9" s="523" t="s">
        <v>36</v>
      </c>
      <c r="B9" s="702" t="s">
        <v>231</v>
      </c>
      <c r="C9" s="703"/>
      <c r="D9" s="409" t="s">
        <v>47</v>
      </c>
      <c r="E9" s="702" t="s">
        <v>19</v>
      </c>
      <c r="F9" s="703"/>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row>
    <row r="10" spans="1:47" s="49" customFormat="1" ht="12.75">
      <c r="A10" s="409"/>
      <c r="B10" s="63"/>
      <c r="C10" s="93"/>
      <c r="D10" s="409" t="s">
        <v>20</v>
      </c>
      <c r="E10" s="702" t="s">
        <v>20</v>
      </c>
      <c r="F10" s="703"/>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row>
    <row r="11" spans="1:47" s="49" customFormat="1" ht="15.75" customHeight="1" thickBot="1">
      <c r="A11" s="378" t="s">
        <v>533</v>
      </c>
      <c r="B11" s="379">
        <v>2025</v>
      </c>
      <c r="C11" s="379">
        <v>2026</v>
      </c>
      <c r="D11" s="52" t="s">
        <v>411</v>
      </c>
      <c r="E11" s="379">
        <v>2025</v>
      </c>
      <c r="F11" s="379">
        <v>2026</v>
      </c>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row>
    <row r="12" spans="1:47" s="49" customFormat="1" ht="15.75" thickBot="1">
      <c r="A12" s="701" t="s">
        <v>478</v>
      </c>
      <c r="B12" s="701"/>
      <c r="C12" s="701"/>
      <c r="D12" s="701"/>
      <c r="E12" s="701"/>
      <c r="F12" s="701"/>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row>
    <row r="13" spans="1:47" s="49" customFormat="1" ht="12.75">
      <c r="A13" s="478" t="s">
        <v>561</v>
      </c>
      <c r="B13" s="95">
        <v>35880.555415400006</v>
      </c>
      <c r="C13" s="95">
        <v>60065.4558684</v>
      </c>
      <c r="D13" s="489">
        <v>67.403918844076173</v>
      </c>
      <c r="E13" s="481">
        <v>25.045642268318382</v>
      </c>
      <c r="F13" s="481">
        <v>40.09129895963212</v>
      </c>
      <c r="G13" s="162"/>
      <c r="H13" s="250"/>
      <c r="I13" s="250"/>
      <c r="J13" s="250"/>
      <c r="K13" s="250"/>
      <c r="L13" s="250"/>
      <c r="M13" s="250"/>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row>
    <row r="14" spans="1:47" s="49" customFormat="1" ht="13.5" customHeight="1">
      <c r="A14" s="478" t="s">
        <v>555</v>
      </c>
      <c r="B14" s="95">
        <v>69798.718999999997</v>
      </c>
      <c r="C14" s="95">
        <v>49603.27</v>
      </c>
      <c r="D14" s="489">
        <v>-28.93383902933806</v>
      </c>
      <c r="E14" s="481">
        <v>48.721479548517969</v>
      </c>
      <c r="F14" s="481">
        <v>33.108206675437394</v>
      </c>
      <c r="G14" s="162"/>
      <c r="H14" s="250"/>
      <c r="I14" s="250"/>
      <c r="J14" s="250"/>
      <c r="K14" s="250"/>
      <c r="L14" s="250"/>
      <c r="M14" s="250"/>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row>
    <row r="15" spans="1:47" s="49" customFormat="1" ht="13.5" customHeight="1">
      <c r="A15" s="115" t="s">
        <v>558</v>
      </c>
      <c r="B15" s="95">
        <v>17280.75374</v>
      </c>
      <c r="C15" s="95">
        <v>19538.822</v>
      </c>
      <c r="D15" s="489">
        <v>13.0669546824987</v>
      </c>
      <c r="E15" s="481">
        <v>12.062454755457411</v>
      </c>
      <c r="F15" s="481">
        <v>13.041385315334717</v>
      </c>
      <c r="G15" s="162"/>
      <c r="H15" s="250"/>
      <c r="I15" s="250"/>
      <c r="J15" s="250"/>
      <c r="K15" s="250"/>
      <c r="L15" s="250"/>
      <c r="M15" s="250"/>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row>
    <row r="16" spans="1:47" s="49" customFormat="1" ht="13.5" customHeight="1">
      <c r="A16" s="115" t="s">
        <v>557</v>
      </c>
      <c r="B16" s="95">
        <v>9905.5866800000003</v>
      </c>
      <c r="C16" s="95">
        <v>16809.286380000001</v>
      </c>
      <c r="D16" s="489">
        <v>69.695010735093589</v>
      </c>
      <c r="E16" s="481">
        <v>6.9143796012315368</v>
      </c>
      <c r="F16" s="481">
        <v>11.219529025720581</v>
      </c>
      <c r="G16" s="162"/>
      <c r="H16" s="250"/>
      <c r="I16" s="250"/>
      <c r="J16" s="250"/>
      <c r="K16" s="250"/>
      <c r="L16" s="250"/>
      <c r="M16" s="250"/>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row>
    <row r="17" spans="1:47" s="49" customFormat="1" ht="13.5" customHeight="1">
      <c r="A17" s="478" t="s">
        <v>559</v>
      </c>
      <c r="B17" s="95">
        <v>9554.9853258000021</v>
      </c>
      <c r="C17" s="95">
        <v>2140.5258972000001</v>
      </c>
      <c r="D17" s="489">
        <v>-77.597810732160582</v>
      </c>
      <c r="E17" s="481">
        <v>6.6696499421050142</v>
      </c>
      <c r="F17" s="481">
        <v>1.4287157640740957</v>
      </c>
      <c r="G17" s="162"/>
      <c r="H17" s="250"/>
      <c r="I17" s="250"/>
      <c r="J17" s="250"/>
      <c r="K17" s="250"/>
      <c r="L17" s="250"/>
      <c r="M17" s="250"/>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row>
    <row r="18" spans="1:47" s="49" customFormat="1" ht="12.75">
      <c r="A18" s="115" t="s">
        <v>560</v>
      </c>
      <c r="B18" s="95">
        <v>482.70088999999996</v>
      </c>
      <c r="C18" s="95">
        <v>803.97143679999999</v>
      </c>
      <c r="D18" s="489">
        <v>66.556858181885701</v>
      </c>
      <c r="E18" s="481">
        <v>0.33693887047105298</v>
      </c>
      <c r="F18" s="481">
        <v>0.53661890618749031</v>
      </c>
      <c r="G18" s="162"/>
      <c r="H18" s="250"/>
      <c r="I18" s="250"/>
      <c r="J18" s="250"/>
      <c r="K18" s="250"/>
      <c r="L18" s="250"/>
      <c r="M18" s="250"/>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row>
    <row r="19" spans="1:47" ht="12.75">
      <c r="A19" s="115" t="s">
        <v>562</v>
      </c>
      <c r="B19" s="95">
        <v>29.742000000000001</v>
      </c>
      <c r="C19" s="95">
        <v>640.61500000000001</v>
      </c>
      <c r="D19" s="489" t="s">
        <v>568</v>
      </c>
      <c r="E19" s="481">
        <v>2.0760757009480671E-2</v>
      </c>
      <c r="F19" s="481">
        <v>0.42758499226735103</v>
      </c>
      <c r="H19" s="251"/>
      <c r="I19" s="250"/>
      <c r="J19" s="251"/>
      <c r="K19" s="251"/>
      <c r="L19" s="251"/>
      <c r="M19" s="251"/>
    </row>
    <row r="20" spans="1:47" ht="13.5" customHeight="1">
      <c r="A20" s="115" t="s">
        <v>556</v>
      </c>
      <c r="B20" s="95">
        <v>327.62892920000002</v>
      </c>
      <c r="C20" s="95">
        <v>219.7290108</v>
      </c>
      <c r="D20" s="489">
        <v>-32.933574780306671</v>
      </c>
      <c r="E20" s="481">
        <v>0.22869425688916506</v>
      </c>
      <c r="F20" s="481">
        <v>0.14666036134625429</v>
      </c>
      <c r="H20" s="251"/>
      <c r="I20" s="250"/>
      <c r="J20" s="251"/>
      <c r="K20" s="251"/>
      <c r="L20" s="251"/>
      <c r="M20" s="251"/>
    </row>
    <row r="21" spans="1:47" ht="14.25" customHeight="1">
      <c r="A21" s="646" t="s">
        <v>10</v>
      </c>
      <c r="B21" s="293">
        <v>143260.67198039999</v>
      </c>
      <c r="C21" s="293">
        <v>149821.67559319999</v>
      </c>
      <c r="D21" s="534">
        <v>4.579766046118805</v>
      </c>
      <c r="E21" s="534">
        <v>100.00000000000001</v>
      </c>
      <c r="F21" s="534">
        <v>100.00000000000001</v>
      </c>
      <c r="I21" s="54"/>
      <c r="J21" s="54"/>
    </row>
    <row r="22" spans="1:47">
      <c r="A22" s="647"/>
      <c r="B22" s="333"/>
      <c r="C22" s="333"/>
      <c r="D22" s="648"/>
      <c r="E22" s="647"/>
      <c r="F22" s="647"/>
    </row>
    <row r="23" spans="1:47">
      <c r="A23" s="647"/>
      <c r="B23" s="333"/>
      <c r="C23" s="333"/>
      <c r="D23" s="648"/>
      <c r="E23" s="647"/>
      <c r="F23" s="647"/>
    </row>
    <row r="24" spans="1:47">
      <c r="A24" s="143" t="s">
        <v>491</v>
      </c>
    </row>
    <row r="25" spans="1:47" ht="14.25">
      <c r="A25" s="445">
        <v>2025</v>
      </c>
    </row>
    <row r="26" spans="1:47">
      <c r="A26" s="143"/>
    </row>
    <row r="27" spans="1:47">
      <c r="A27" s="143"/>
    </row>
    <row r="28" spans="1:47">
      <c r="A28" s="143"/>
    </row>
    <row r="29" spans="1:47">
      <c r="A29" s="143"/>
    </row>
    <row r="30" spans="1:47">
      <c r="A30" s="143"/>
    </row>
    <row r="31" spans="1:47">
      <c r="A31" s="143"/>
    </row>
    <row r="32" spans="1:47">
      <c r="A32" s="143"/>
    </row>
    <row r="33" spans="1:1">
      <c r="A33" s="143"/>
    </row>
    <row r="34" spans="1:1">
      <c r="A34" s="143"/>
    </row>
    <row r="35" spans="1:1">
      <c r="A35" s="143"/>
    </row>
    <row r="36" spans="1:1">
      <c r="A36" s="143"/>
    </row>
    <row r="37" spans="1:1">
      <c r="A37" s="143"/>
    </row>
    <row r="38" spans="1:1">
      <c r="A38" s="143"/>
    </row>
    <row r="39" spans="1:1">
      <c r="A39" s="143"/>
    </row>
    <row r="40" spans="1:1">
      <c r="A40" s="143"/>
    </row>
    <row r="41" spans="1:1">
      <c r="A41" s="143"/>
    </row>
    <row r="42" spans="1:1">
      <c r="A42" s="143"/>
    </row>
    <row r="43" spans="1:1" ht="14.25">
      <c r="A43" s="71"/>
    </row>
    <row r="46" spans="1:1" ht="14.25">
      <c r="A46" s="445">
        <v>2026</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rintOptions horizontalCentered="1"/>
  <pageMargins left="0.69444444444444442" right="0.69444444444444442" top="0.75" bottom="0.75" header="0.30555555555555558" footer="0.30555555555555558"/>
  <pageSetup paperSize="9" scale="80"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J55"/>
  <sheetViews>
    <sheetView zoomScaleNormal="100" workbookViewId="0">
      <selection activeCell="N21" sqref="N21"/>
    </sheetView>
  </sheetViews>
  <sheetFormatPr defaultColWidth="9.140625" defaultRowHeight="15"/>
  <cols>
    <col min="1" max="1" width="8.7109375" style="1" customWidth="1"/>
    <col min="2" max="2" width="75.5703125" style="1" customWidth="1"/>
    <col min="3" max="3" width="16.140625" style="183" customWidth="1"/>
    <col min="4" max="4" width="4.7109375" style="1" customWidth="1"/>
    <col min="5" max="5" width="5" style="1" customWidth="1"/>
    <col min="6" max="6" width="8.7109375" style="1" customWidth="1"/>
    <col min="7" max="7" width="62.42578125" style="1" customWidth="1"/>
    <col min="8" max="8" width="16.140625" style="183" customWidth="1"/>
    <col min="9" max="9" width="4.7109375" style="1" customWidth="1"/>
    <col min="10" max="10" width="8.7109375" style="1" customWidth="1"/>
    <col min="11" max="16384" width="9.140625" style="1"/>
  </cols>
  <sheetData>
    <row r="2" spans="1:10" ht="21" customHeight="1">
      <c r="A2" s="41" t="s">
        <v>40</v>
      </c>
      <c r="F2" s="41" t="s">
        <v>60</v>
      </c>
      <c r="J2" s="41"/>
    </row>
    <row r="3" spans="1:10" ht="25.5" customHeight="1">
      <c r="A3" s="42" t="s">
        <v>61</v>
      </c>
      <c r="C3" s="360" t="s">
        <v>61</v>
      </c>
      <c r="D3" s="361">
        <v>3</v>
      </c>
      <c r="F3" s="42" t="s">
        <v>5</v>
      </c>
      <c r="H3" s="362" t="s">
        <v>5</v>
      </c>
      <c r="I3" s="361">
        <v>3</v>
      </c>
      <c r="J3" s="42"/>
    </row>
    <row r="4" spans="1:10" ht="21.75" customHeight="1">
      <c r="A4" s="43" t="s">
        <v>62</v>
      </c>
      <c r="B4" s="42"/>
      <c r="F4" s="43" t="s">
        <v>63</v>
      </c>
      <c r="G4" s="42"/>
      <c r="J4" s="43"/>
    </row>
    <row r="5" spans="1:10" ht="16.5" customHeight="1">
      <c r="A5" s="42" t="s">
        <v>64</v>
      </c>
      <c r="B5" s="42"/>
      <c r="C5" s="360" t="s">
        <v>65</v>
      </c>
      <c r="D5" s="361">
        <v>4</v>
      </c>
      <c r="F5" s="42" t="s">
        <v>129</v>
      </c>
      <c r="G5" s="42"/>
      <c r="H5" s="360" t="s">
        <v>371</v>
      </c>
      <c r="I5" s="361">
        <v>4</v>
      </c>
      <c r="J5" s="42"/>
    </row>
    <row r="6" spans="1:10" ht="16.5" customHeight="1">
      <c r="A6" s="42" t="s">
        <v>102</v>
      </c>
      <c r="B6" s="42"/>
      <c r="C6" s="360" t="s">
        <v>65</v>
      </c>
      <c r="D6" s="361">
        <v>4</v>
      </c>
      <c r="F6" s="42" t="s">
        <v>145</v>
      </c>
      <c r="G6" s="42"/>
      <c r="H6" s="360" t="s">
        <v>371</v>
      </c>
      <c r="I6" s="361">
        <v>4</v>
      </c>
      <c r="J6" s="42"/>
    </row>
    <row r="7" spans="1:10" ht="16.5" customHeight="1">
      <c r="A7" s="42" t="s">
        <v>66</v>
      </c>
      <c r="B7" s="42"/>
      <c r="C7" s="360" t="s">
        <v>65</v>
      </c>
      <c r="D7" s="361">
        <v>4</v>
      </c>
      <c r="F7" s="42" t="s">
        <v>146</v>
      </c>
      <c r="G7" s="42"/>
      <c r="H7" s="360" t="s">
        <v>371</v>
      </c>
      <c r="I7" s="361">
        <v>4</v>
      </c>
      <c r="J7" s="42"/>
    </row>
    <row r="8" spans="1:10" ht="27.75" customHeight="1">
      <c r="A8" s="43" t="s">
        <v>68</v>
      </c>
      <c r="B8" s="42"/>
      <c r="F8" s="43" t="s">
        <v>69</v>
      </c>
      <c r="G8" s="42"/>
      <c r="J8" s="43"/>
    </row>
    <row r="9" spans="1:10" ht="16.5" customHeight="1">
      <c r="A9" s="42" t="s">
        <v>142</v>
      </c>
      <c r="B9" s="42"/>
      <c r="C9" s="360" t="s">
        <v>67</v>
      </c>
      <c r="D9" s="361">
        <v>5</v>
      </c>
      <c r="F9" s="42" t="s">
        <v>113</v>
      </c>
      <c r="G9" s="42"/>
      <c r="H9" s="360" t="s">
        <v>372</v>
      </c>
      <c r="I9" s="361">
        <v>5</v>
      </c>
      <c r="J9" s="42"/>
    </row>
    <row r="10" spans="1:10" ht="16.5" customHeight="1">
      <c r="A10" s="42" t="s">
        <v>143</v>
      </c>
      <c r="B10" s="42"/>
      <c r="C10" s="360" t="s">
        <v>70</v>
      </c>
      <c r="D10" s="361">
        <v>6</v>
      </c>
      <c r="F10" s="42" t="s">
        <v>127</v>
      </c>
      <c r="G10" s="42"/>
      <c r="H10" s="360" t="s">
        <v>373</v>
      </c>
      <c r="I10" s="361">
        <v>6</v>
      </c>
      <c r="J10" s="42"/>
    </row>
    <row r="11" spans="1:10" ht="16.5" customHeight="1">
      <c r="A11" s="42" t="s">
        <v>102</v>
      </c>
      <c r="B11" s="42"/>
      <c r="C11" s="360" t="s">
        <v>71</v>
      </c>
      <c r="D11" s="361">
        <v>7</v>
      </c>
      <c r="F11" s="42" t="s">
        <v>145</v>
      </c>
      <c r="G11" s="42"/>
      <c r="H11" s="360" t="s">
        <v>374</v>
      </c>
      <c r="I11" s="361">
        <v>7</v>
      </c>
      <c r="J11" s="42"/>
    </row>
    <row r="12" spans="1:10" ht="27.75" customHeight="1">
      <c r="A12" s="43" t="s">
        <v>73</v>
      </c>
      <c r="B12" s="42"/>
      <c r="F12" s="43" t="s">
        <v>74</v>
      </c>
      <c r="G12" s="42"/>
      <c r="J12" s="42"/>
    </row>
    <row r="13" spans="1:10" ht="16.5" customHeight="1">
      <c r="A13" s="42" t="s">
        <v>139</v>
      </c>
      <c r="B13" s="42"/>
      <c r="C13" s="360" t="s">
        <v>72</v>
      </c>
      <c r="D13" s="361">
        <v>8</v>
      </c>
      <c r="F13" s="42" t="s">
        <v>76</v>
      </c>
      <c r="G13" s="42"/>
      <c r="H13" s="360" t="s">
        <v>375</v>
      </c>
      <c r="I13" s="361">
        <v>8</v>
      </c>
      <c r="J13" s="43"/>
    </row>
    <row r="14" spans="1:10" ht="16.5" customHeight="1">
      <c r="A14" s="42" t="s">
        <v>77</v>
      </c>
      <c r="B14" s="42"/>
      <c r="C14" s="360" t="s">
        <v>75</v>
      </c>
      <c r="D14" s="361">
        <v>9</v>
      </c>
      <c r="F14" s="42" t="s">
        <v>137</v>
      </c>
      <c r="G14" s="42"/>
      <c r="H14" s="360" t="s">
        <v>376</v>
      </c>
      <c r="I14" s="361">
        <v>9</v>
      </c>
      <c r="J14" s="42"/>
    </row>
    <row r="15" spans="1:10" ht="16.5" customHeight="1">
      <c r="A15" s="42" t="s">
        <v>140</v>
      </c>
      <c r="B15" s="42"/>
      <c r="C15" s="360" t="s">
        <v>78</v>
      </c>
      <c r="D15" s="361">
        <v>10</v>
      </c>
      <c r="F15" s="42" t="s">
        <v>115</v>
      </c>
      <c r="G15" s="42"/>
      <c r="H15" s="360" t="s">
        <v>377</v>
      </c>
      <c r="I15" s="361">
        <v>10</v>
      </c>
      <c r="J15" s="42"/>
    </row>
    <row r="16" spans="1:10" ht="16.5" customHeight="1">
      <c r="A16" s="42" t="s">
        <v>141</v>
      </c>
      <c r="B16" s="42"/>
      <c r="C16" s="360" t="s">
        <v>79</v>
      </c>
      <c r="D16" s="361">
        <v>11</v>
      </c>
      <c r="F16" s="42" t="s">
        <v>116</v>
      </c>
      <c r="G16" s="42"/>
      <c r="H16" s="360" t="s">
        <v>378</v>
      </c>
      <c r="I16" s="361">
        <v>11</v>
      </c>
      <c r="J16" s="42"/>
    </row>
    <row r="17" spans="1:10" ht="16.5" customHeight="1">
      <c r="A17" s="42" t="s">
        <v>183</v>
      </c>
      <c r="B17" s="42"/>
      <c r="C17" s="360" t="s">
        <v>80</v>
      </c>
      <c r="D17" s="361">
        <v>12</v>
      </c>
      <c r="F17" s="42" t="s">
        <v>131</v>
      </c>
      <c r="G17" s="42"/>
      <c r="H17" s="360" t="s">
        <v>379</v>
      </c>
      <c r="I17" s="361">
        <v>12</v>
      </c>
      <c r="J17" s="42"/>
    </row>
    <row r="18" spans="1:10" ht="16.5" customHeight="1">
      <c r="A18" s="42"/>
      <c r="B18" s="42"/>
      <c r="C18" s="360"/>
      <c r="F18" s="42"/>
      <c r="G18" s="42"/>
      <c r="H18" s="360"/>
      <c r="J18" s="43"/>
    </row>
    <row r="19" spans="1:10" ht="16.5" customHeight="1">
      <c r="A19" s="42"/>
      <c r="B19" s="42"/>
      <c r="C19" s="360"/>
      <c r="F19" s="42"/>
      <c r="G19" s="42"/>
      <c r="H19" s="360"/>
      <c r="J19" s="43"/>
    </row>
    <row r="20" spans="1:10" ht="16.5" customHeight="1">
      <c r="A20" s="363" t="s">
        <v>184</v>
      </c>
      <c r="B20" s="42"/>
      <c r="C20" s="360"/>
      <c r="F20" s="363" t="s">
        <v>117</v>
      </c>
      <c r="G20" s="363"/>
      <c r="H20" s="360"/>
      <c r="J20" s="43"/>
    </row>
    <row r="21" spans="1:10" ht="16.5" customHeight="1">
      <c r="A21" s="42" t="s">
        <v>185</v>
      </c>
      <c r="B21" s="42"/>
      <c r="C21" s="360" t="s">
        <v>81</v>
      </c>
      <c r="D21" s="361">
        <v>13</v>
      </c>
      <c r="F21" s="42" t="s">
        <v>128</v>
      </c>
      <c r="G21" s="42"/>
      <c r="H21" s="360" t="s">
        <v>380</v>
      </c>
      <c r="I21" s="361">
        <v>13</v>
      </c>
      <c r="J21" s="43"/>
    </row>
    <row r="22" spans="1:10" ht="16.5" customHeight="1">
      <c r="A22" s="42" t="s">
        <v>323</v>
      </c>
      <c r="B22" s="42"/>
      <c r="C22" s="360" t="s">
        <v>82</v>
      </c>
      <c r="D22" s="361">
        <v>14</v>
      </c>
      <c r="F22" s="42" t="s">
        <v>325</v>
      </c>
      <c r="G22" s="42"/>
      <c r="H22" s="360" t="s">
        <v>381</v>
      </c>
      <c r="I22" s="361">
        <v>14</v>
      </c>
      <c r="J22" s="43"/>
    </row>
    <row r="23" spans="1:10" ht="16.5" customHeight="1">
      <c r="A23" s="363"/>
      <c r="B23" s="42"/>
      <c r="C23" s="360"/>
      <c r="F23" s="42"/>
      <c r="G23" s="42"/>
      <c r="H23" s="360"/>
      <c r="J23" s="43"/>
    </row>
    <row r="24" spans="1:10" ht="18" customHeight="1">
      <c r="A24" s="17" t="s">
        <v>413</v>
      </c>
      <c r="B24" s="363"/>
      <c r="F24" s="363" t="s">
        <v>118</v>
      </c>
      <c r="G24" s="363"/>
      <c r="J24" s="42"/>
    </row>
    <row r="25" spans="1:10" ht="16.5" customHeight="1">
      <c r="A25" s="42" t="s">
        <v>142</v>
      </c>
      <c r="B25" s="42"/>
      <c r="C25" s="360" t="s">
        <v>112</v>
      </c>
      <c r="D25" s="361">
        <v>15</v>
      </c>
      <c r="F25" s="42" t="s">
        <v>129</v>
      </c>
      <c r="G25" s="42"/>
      <c r="H25" s="360" t="s">
        <v>382</v>
      </c>
      <c r="I25" s="361">
        <v>15</v>
      </c>
      <c r="J25" s="42"/>
    </row>
    <row r="26" spans="1:10" ht="16.5" customHeight="1">
      <c r="A26" s="42" t="s">
        <v>143</v>
      </c>
      <c r="B26" s="42"/>
      <c r="C26" s="360" t="s">
        <v>83</v>
      </c>
      <c r="D26" s="361">
        <v>16</v>
      </c>
      <c r="F26" s="42" t="s">
        <v>114</v>
      </c>
      <c r="G26" s="42"/>
      <c r="H26" s="360" t="s">
        <v>383</v>
      </c>
      <c r="I26" s="361">
        <v>16</v>
      </c>
      <c r="J26" s="42"/>
    </row>
    <row r="27" spans="1:10" ht="16.5" customHeight="1">
      <c r="A27" s="42" t="s">
        <v>186</v>
      </c>
      <c r="B27" s="42"/>
      <c r="C27" s="360" t="s">
        <v>84</v>
      </c>
      <c r="D27" s="361">
        <v>17</v>
      </c>
      <c r="F27" s="42" t="s">
        <v>132</v>
      </c>
      <c r="G27" s="42"/>
      <c r="H27" s="360" t="s">
        <v>384</v>
      </c>
      <c r="I27" s="361">
        <v>17</v>
      </c>
      <c r="J27" s="42"/>
    </row>
    <row r="28" spans="1:10" ht="16.5" customHeight="1">
      <c r="A28" s="42" t="s">
        <v>226</v>
      </c>
      <c r="B28" s="42"/>
      <c r="C28" s="360" t="s">
        <v>85</v>
      </c>
      <c r="D28" s="361">
        <v>18</v>
      </c>
      <c r="F28" s="42" t="s">
        <v>120</v>
      </c>
      <c r="G28" s="42"/>
      <c r="H28" s="360" t="s">
        <v>385</v>
      </c>
      <c r="I28" s="361">
        <v>18</v>
      </c>
      <c r="J28" s="42"/>
    </row>
    <row r="29" spans="1:10" ht="16.5" customHeight="1">
      <c r="A29" s="42" t="s">
        <v>149</v>
      </c>
      <c r="B29" s="42"/>
      <c r="C29" s="360" t="s">
        <v>86</v>
      </c>
      <c r="D29" s="361">
        <v>19</v>
      </c>
      <c r="F29" s="42" t="s">
        <v>119</v>
      </c>
      <c r="G29" s="42"/>
      <c r="H29" s="360" t="s">
        <v>386</v>
      </c>
      <c r="I29" s="361">
        <v>19</v>
      </c>
      <c r="J29" s="42"/>
    </row>
    <row r="30" spans="1:10" ht="16.5" customHeight="1">
      <c r="A30" s="42" t="s">
        <v>227</v>
      </c>
      <c r="B30" s="42"/>
      <c r="C30" s="360" t="s">
        <v>88</v>
      </c>
      <c r="D30" s="361">
        <v>20</v>
      </c>
      <c r="F30" s="42" t="s">
        <v>136</v>
      </c>
      <c r="G30" s="42"/>
      <c r="H30" s="360" t="s">
        <v>387</v>
      </c>
      <c r="I30" s="361">
        <v>20</v>
      </c>
      <c r="J30" s="42"/>
    </row>
    <row r="31" spans="1:10" ht="16.5" customHeight="1">
      <c r="A31" s="42" t="s">
        <v>228</v>
      </c>
      <c r="B31" s="42"/>
      <c r="C31" s="360" t="s">
        <v>89</v>
      </c>
      <c r="D31" s="361">
        <v>21</v>
      </c>
      <c r="F31" s="42" t="s">
        <v>87</v>
      </c>
      <c r="G31" s="42"/>
      <c r="H31" s="360" t="s">
        <v>388</v>
      </c>
      <c r="I31" s="361">
        <v>21</v>
      </c>
      <c r="J31" s="42"/>
    </row>
    <row r="32" spans="1:10" ht="16.5" customHeight="1">
      <c r="A32" s="42" t="s">
        <v>229</v>
      </c>
      <c r="B32" s="42"/>
      <c r="C32" s="360" t="s">
        <v>90</v>
      </c>
      <c r="D32" s="361">
        <v>22</v>
      </c>
      <c r="F32" s="42" t="s">
        <v>121</v>
      </c>
      <c r="G32" s="42"/>
      <c r="H32" s="360" t="s">
        <v>389</v>
      </c>
      <c r="I32" s="361">
        <v>22</v>
      </c>
      <c r="J32" s="42"/>
    </row>
    <row r="33" spans="1:10" ht="16.5" customHeight="1">
      <c r="A33" s="364" t="s">
        <v>230</v>
      </c>
      <c r="B33" s="42"/>
      <c r="C33" s="360" t="s">
        <v>92</v>
      </c>
      <c r="D33" s="361">
        <v>23</v>
      </c>
      <c r="F33" s="42" t="s">
        <v>103</v>
      </c>
      <c r="G33" s="42"/>
      <c r="H33" s="360" t="s">
        <v>390</v>
      </c>
      <c r="I33" s="361">
        <v>23</v>
      </c>
      <c r="J33" s="42"/>
    </row>
    <row r="34" spans="1:10" ht="16.5" customHeight="1">
      <c r="A34" s="42" t="s">
        <v>144</v>
      </c>
      <c r="B34" s="42"/>
      <c r="C34" s="360" t="s">
        <v>93</v>
      </c>
      <c r="D34" s="361">
        <v>24</v>
      </c>
      <c r="F34" s="42" t="s">
        <v>91</v>
      </c>
      <c r="G34" s="42"/>
      <c r="H34" s="360" t="s">
        <v>391</v>
      </c>
      <c r="I34" s="361">
        <v>24</v>
      </c>
      <c r="J34" s="42"/>
    </row>
    <row r="35" spans="1:10" ht="16.5" customHeight="1">
      <c r="A35" s="42" t="s">
        <v>150</v>
      </c>
      <c r="B35" s="42"/>
      <c r="C35" s="360" t="s">
        <v>94</v>
      </c>
      <c r="D35" s="361">
        <v>25</v>
      </c>
      <c r="F35" s="42" t="s">
        <v>122</v>
      </c>
      <c r="G35" s="42"/>
      <c r="H35" s="360" t="s">
        <v>392</v>
      </c>
      <c r="I35" s="361">
        <v>25</v>
      </c>
      <c r="J35" s="42"/>
    </row>
    <row r="36" spans="1:10" ht="16.5" customHeight="1">
      <c r="A36" s="42" t="s">
        <v>213</v>
      </c>
      <c r="B36" s="42"/>
      <c r="C36" s="360" t="s">
        <v>95</v>
      </c>
      <c r="D36" s="361">
        <v>26</v>
      </c>
      <c r="F36" s="42" t="s">
        <v>216</v>
      </c>
      <c r="G36" s="42"/>
      <c r="H36" s="360" t="s">
        <v>393</v>
      </c>
      <c r="I36" s="361">
        <v>26</v>
      </c>
      <c r="J36" s="42"/>
    </row>
    <row r="37" spans="1:10" ht="33.75" customHeight="1">
      <c r="A37" s="692" t="s">
        <v>214</v>
      </c>
      <c r="B37" s="692"/>
      <c r="C37" s="360" t="s">
        <v>125</v>
      </c>
      <c r="D37" s="361">
        <v>27</v>
      </c>
      <c r="F37" s="42" t="s">
        <v>215</v>
      </c>
      <c r="G37" s="42"/>
      <c r="H37" s="360" t="s">
        <v>394</v>
      </c>
      <c r="I37" s="361">
        <v>27</v>
      </c>
      <c r="J37" s="42"/>
    </row>
    <row r="38" spans="1:10" ht="16.5" customHeight="1">
      <c r="A38" s="42" t="s">
        <v>268</v>
      </c>
      <c r="B38" s="42"/>
      <c r="C38" s="360" t="s">
        <v>126</v>
      </c>
      <c r="D38" s="361">
        <v>28</v>
      </c>
      <c r="F38" s="42" t="s">
        <v>96</v>
      </c>
      <c r="G38" s="42"/>
      <c r="H38" s="360" t="s">
        <v>395</v>
      </c>
      <c r="I38" s="361">
        <v>28</v>
      </c>
      <c r="J38" s="42"/>
    </row>
    <row r="39" spans="1:10" ht="16.5" customHeight="1">
      <c r="A39" s="42" t="s">
        <v>151</v>
      </c>
      <c r="B39" s="42"/>
      <c r="C39" s="360" t="s">
        <v>195</v>
      </c>
      <c r="D39" s="361">
        <v>29</v>
      </c>
      <c r="F39" s="42" t="s">
        <v>130</v>
      </c>
      <c r="G39" s="42"/>
      <c r="H39" s="360" t="s">
        <v>396</v>
      </c>
      <c r="I39" s="361">
        <v>29</v>
      </c>
      <c r="J39" s="42"/>
    </row>
    <row r="40" spans="1:10" ht="16.5" customHeight="1">
      <c r="A40" s="42" t="s">
        <v>255</v>
      </c>
      <c r="B40" s="42"/>
      <c r="C40" s="360" t="s">
        <v>256</v>
      </c>
      <c r="D40" s="361">
        <v>30</v>
      </c>
      <c r="F40" s="42" t="s">
        <v>260</v>
      </c>
      <c r="G40" s="42"/>
      <c r="H40" s="360" t="s">
        <v>397</v>
      </c>
      <c r="I40" s="361">
        <v>30</v>
      </c>
      <c r="J40" s="42"/>
    </row>
    <row r="41" spans="1:10" ht="16.5" customHeight="1">
      <c r="A41" s="42" t="s">
        <v>311</v>
      </c>
      <c r="B41" s="42"/>
      <c r="C41" s="360" t="s">
        <v>257</v>
      </c>
      <c r="D41" s="361">
        <v>31</v>
      </c>
      <c r="F41" s="42" t="s">
        <v>261</v>
      </c>
      <c r="G41" s="42"/>
      <c r="H41" s="360" t="s">
        <v>398</v>
      </c>
      <c r="I41" s="361">
        <v>31</v>
      </c>
      <c r="J41" s="42"/>
    </row>
    <row r="42" spans="1:10" ht="16.5" customHeight="1">
      <c r="A42" s="42" t="s">
        <v>259</v>
      </c>
      <c r="B42" s="42"/>
      <c r="C42" s="360" t="s">
        <v>258</v>
      </c>
      <c r="D42" s="361">
        <v>32</v>
      </c>
      <c r="F42" s="42" t="s">
        <v>262</v>
      </c>
      <c r="G42" s="42"/>
      <c r="H42" s="360" t="s">
        <v>399</v>
      </c>
      <c r="I42" s="361">
        <v>32</v>
      </c>
      <c r="J42" s="42"/>
    </row>
    <row r="43" spans="1:10" ht="16.5" customHeight="1">
      <c r="A43" s="42" t="s">
        <v>278</v>
      </c>
      <c r="B43" s="42"/>
      <c r="C43" s="360" t="s">
        <v>273</v>
      </c>
      <c r="D43" s="361">
        <v>33</v>
      </c>
      <c r="F43" s="42" t="s">
        <v>283</v>
      </c>
      <c r="G43" s="42"/>
      <c r="H43" s="360" t="s">
        <v>400</v>
      </c>
      <c r="I43" s="361">
        <v>33</v>
      </c>
      <c r="J43" s="42"/>
    </row>
    <row r="44" spans="1:10" ht="16.5" customHeight="1">
      <c r="A44" s="42" t="s">
        <v>279</v>
      </c>
      <c r="B44" s="42"/>
      <c r="C44" s="360" t="s">
        <v>274</v>
      </c>
      <c r="D44" s="361">
        <v>34</v>
      </c>
      <c r="F44" s="42" t="s">
        <v>286</v>
      </c>
      <c r="G44" s="42"/>
      <c r="H44" s="360" t="s">
        <v>401</v>
      </c>
      <c r="I44" s="361">
        <v>34</v>
      </c>
      <c r="J44" s="42"/>
    </row>
    <row r="45" spans="1:10" ht="16.5" customHeight="1">
      <c r="A45" s="42" t="s">
        <v>280</v>
      </c>
      <c r="B45" s="42"/>
      <c r="C45" s="360" t="s">
        <v>275</v>
      </c>
      <c r="D45" s="361">
        <v>35</v>
      </c>
      <c r="F45" s="42" t="s">
        <v>284</v>
      </c>
      <c r="G45" s="42"/>
      <c r="H45" s="360" t="s">
        <v>402</v>
      </c>
      <c r="I45" s="361">
        <v>35</v>
      </c>
      <c r="J45" s="42"/>
    </row>
    <row r="46" spans="1:10" ht="16.5" customHeight="1">
      <c r="A46" s="365" t="s">
        <v>318</v>
      </c>
      <c r="B46" s="365"/>
      <c r="C46" s="360" t="s">
        <v>276</v>
      </c>
      <c r="D46" s="366">
        <v>36</v>
      </c>
      <c r="F46" s="365" t="s">
        <v>319</v>
      </c>
      <c r="G46" s="365"/>
      <c r="H46" s="360" t="s">
        <v>403</v>
      </c>
      <c r="I46" s="366">
        <v>36</v>
      </c>
      <c r="J46" s="42"/>
    </row>
    <row r="47" spans="1:10" ht="16.5" customHeight="1">
      <c r="A47" s="365" t="s">
        <v>281</v>
      </c>
      <c r="B47" s="365"/>
      <c r="C47" s="360" t="s">
        <v>277</v>
      </c>
      <c r="D47" s="366">
        <v>37</v>
      </c>
      <c r="F47" s="365" t="s">
        <v>287</v>
      </c>
      <c r="G47" s="365"/>
      <c r="H47" s="360" t="s">
        <v>404</v>
      </c>
      <c r="I47" s="366">
        <v>37</v>
      </c>
      <c r="J47" s="42"/>
    </row>
    <row r="48" spans="1:10" ht="16.5" customHeight="1">
      <c r="A48" s="365" t="s">
        <v>282</v>
      </c>
      <c r="B48" s="365"/>
      <c r="C48" s="360" t="s">
        <v>312</v>
      </c>
      <c r="D48" s="366">
        <v>38</v>
      </c>
      <c r="E48" s="179"/>
      <c r="F48" s="365" t="s">
        <v>285</v>
      </c>
      <c r="G48" s="365"/>
      <c r="H48" s="360" t="s">
        <v>405</v>
      </c>
      <c r="I48" s="366">
        <v>38</v>
      </c>
      <c r="J48" s="42"/>
    </row>
    <row r="49" spans="1:10" ht="16.5" customHeight="1">
      <c r="A49" s="365" t="s">
        <v>305</v>
      </c>
      <c r="B49" s="365"/>
      <c r="C49" s="360" t="s">
        <v>313</v>
      </c>
      <c r="D49" s="366">
        <v>39</v>
      </c>
      <c r="F49" s="365" t="s">
        <v>304</v>
      </c>
      <c r="G49" s="179"/>
      <c r="H49" s="360" t="s">
        <v>406</v>
      </c>
      <c r="I49" s="366">
        <v>39</v>
      </c>
      <c r="J49" s="42"/>
    </row>
    <row r="50" spans="1:10" ht="16.5" customHeight="1">
      <c r="A50" s="365" t="s">
        <v>308</v>
      </c>
      <c r="B50" s="365"/>
      <c r="C50" s="360" t="s">
        <v>314</v>
      </c>
      <c r="D50" s="366">
        <v>40</v>
      </c>
      <c r="F50" s="365" t="s">
        <v>309</v>
      </c>
      <c r="G50" s="365"/>
      <c r="H50" s="360" t="s">
        <v>407</v>
      </c>
      <c r="I50" s="366">
        <v>40</v>
      </c>
      <c r="J50" s="42"/>
    </row>
    <row r="51" spans="1:10" ht="16.5" customHeight="1">
      <c r="A51" s="365" t="s">
        <v>327</v>
      </c>
      <c r="B51" s="365"/>
      <c r="C51" s="360" t="s">
        <v>317</v>
      </c>
      <c r="D51" s="366">
        <v>41</v>
      </c>
      <c r="F51" s="365" t="s">
        <v>306</v>
      </c>
      <c r="G51" s="365"/>
      <c r="H51" s="360" t="s">
        <v>408</v>
      </c>
      <c r="I51" s="366">
        <v>41</v>
      </c>
      <c r="J51" s="42"/>
    </row>
    <row r="52" spans="1:10" ht="16.5" customHeight="1">
      <c r="A52" s="365" t="s">
        <v>332</v>
      </c>
      <c r="B52" s="365"/>
      <c r="C52" s="360" t="s">
        <v>324</v>
      </c>
      <c r="D52" s="366">
        <v>42</v>
      </c>
      <c r="F52" s="365" t="s">
        <v>333</v>
      </c>
      <c r="G52" s="365"/>
      <c r="H52" s="360" t="s">
        <v>409</v>
      </c>
      <c r="I52" s="366">
        <v>42</v>
      </c>
      <c r="J52" s="42"/>
    </row>
    <row r="53" spans="1:10" ht="16.5" customHeight="1">
      <c r="A53" s="365" t="s">
        <v>334</v>
      </c>
      <c r="B53" s="365"/>
      <c r="C53" s="360" t="s">
        <v>335</v>
      </c>
      <c r="D53" s="366">
        <v>43</v>
      </c>
      <c r="F53" s="365" t="s">
        <v>194</v>
      </c>
      <c r="G53" s="365"/>
      <c r="H53" s="360" t="s">
        <v>410</v>
      </c>
      <c r="I53" s="366">
        <v>43</v>
      </c>
      <c r="J53" s="42"/>
    </row>
    <row r="54" spans="1:10" ht="16.5" customHeight="1">
      <c r="A54" s="365" t="s">
        <v>104</v>
      </c>
      <c r="B54" s="365"/>
      <c r="C54" s="360" t="s">
        <v>105</v>
      </c>
      <c r="D54" s="366">
        <v>44</v>
      </c>
      <c r="F54" s="365" t="s">
        <v>106</v>
      </c>
      <c r="G54" s="365"/>
      <c r="H54" s="360" t="s">
        <v>158</v>
      </c>
      <c r="I54" s="366">
        <v>44</v>
      </c>
      <c r="J54" s="42"/>
    </row>
    <row r="55" spans="1:10" ht="16.5" customHeight="1">
      <c r="A55" s="42"/>
      <c r="B55" s="42"/>
      <c r="C55" s="184"/>
      <c r="F55" s="42"/>
      <c r="G55" s="42"/>
      <c r="H55" s="184"/>
      <c r="J55" s="42"/>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7" type="noConversion"/>
  <hyperlinks>
    <hyperlink ref="C54" location="Sqarime!Print_Area" display="Shënime sqaruese" xr:uid="{01929649-714A-4B47-9AD9-6199A9E994F2}"/>
    <hyperlink ref="C3" location="'F3'!A1" display="Të përgjithshme" xr:uid="{47628B28-1CC5-42C6-A5D2-D1AB14C5A943}"/>
    <hyperlink ref="C5" location="'F4'!A1" display="Faqe 4" xr:uid="{483B447F-F012-4981-82E0-5AD97BC77CDE}"/>
    <hyperlink ref="C9" location="'F5'!A1" display="Faqe 5" xr:uid="{BCBAE716-D386-4D06-9C79-85AD1E64F06C}"/>
    <hyperlink ref="C10" location="'F6'!A1" display="Faqe 6" xr:uid="{B5C463E8-9E86-45B7-808C-930A432A8AEF}"/>
    <hyperlink ref="C11" location="'F7'!A1" display="Faqe 7" xr:uid="{03A2F660-FA30-40A4-B25B-4503B6548255}"/>
    <hyperlink ref="C15" location="'F10'!A1" display="Faqe 10" xr:uid="{4659A90B-45B7-4A39-B8EB-83C98B8808BD}"/>
    <hyperlink ref="C16" location="'F11'!A1" display="Faqe 11" xr:uid="{1A93F71D-7DB1-4AEA-8010-799D185CAC9F}"/>
    <hyperlink ref="C17" location="'F12'!A1" display="Faqe 12" xr:uid="{737160FB-CB04-4BF7-8247-BC579CC9341A}"/>
    <hyperlink ref="C13" location="'F8'!A1" display="Faqe 8" xr:uid="{AC1ABC58-147D-490E-B224-D5A0826F526A}"/>
    <hyperlink ref="C14" location="'F9'!A1" display="Faqe 9" xr:uid="{321E0180-715E-4057-897E-41F2317AC645}"/>
    <hyperlink ref="C21" location="'F13'!A1" display="Faqe 13" xr:uid="{268718F2-2CC1-4101-924F-F34204B33663}"/>
    <hyperlink ref="C6:C7" location="'F4'!A1" display="Faqe 4" xr:uid="{7E7979ED-AEDB-4386-A460-CAF57F1C2447}"/>
    <hyperlink ref="C25" location="'F15'!Print_Area" display="Faqe 15" xr:uid="{4BCA15A6-FE39-44ED-A430-E028CEC88B2D}"/>
    <hyperlink ref="H3" location="'F3'!A1" display="Highlights" xr:uid="{FF89022D-769D-4757-A7EB-782854E901F5}"/>
    <hyperlink ref="H5" location="'F4'!A1" display="Faqe 4" xr:uid="{93EDB8AE-0F37-4B31-8FFA-30E2333F2F2C}"/>
    <hyperlink ref="H9" location="'F5'!A1" display="Faqe 5" xr:uid="{1D348362-E59C-4B17-85CD-5471F86A9D51}"/>
    <hyperlink ref="H10" location="'F6'!A1" display="Faqe 6" xr:uid="{C4F5375B-7717-41A0-A719-41B4FC9B8BB4}"/>
    <hyperlink ref="H11" location="'F7'!A1" display="Faqe 7" xr:uid="{80604C5E-CC11-4EDD-B4B7-12F0FF6FCCC5}"/>
    <hyperlink ref="H15" location="'F10'!A1" display="Faqe 10" xr:uid="{8E2A73B7-069F-449F-B232-4AB3D10C8893}"/>
    <hyperlink ref="H16" location="'F11'!A1" display="Faqe 11" xr:uid="{371574A9-D787-485C-8C02-5072EAEDDD8D}"/>
    <hyperlink ref="H17" location="'F12'!A1" display="Faqe 12" xr:uid="{0A43C02D-F9F2-4A2E-BE7A-B8187BE86EB1}"/>
    <hyperlink ref="H13" location="'F8'!A1" display="Faqe 8" xr:uid="{5187B13B-5FA0-437E-85AE-1C491B763354}"/>
    <hyperlink ref="H14" location="'F9'!A1" display="Faqe 9" xr:uid="{88F9F907-DE69-4880-9EB9-E8EF07355788}"/>
    <hyperlink ref="H21" location="'F13'!A1" display="Faqe 13" xr:uid="{A92D2BE3-965A-4B34-8D6D-138609FF1E65}"/>
    <hyperlink ref="H6:H7" location="'F4'!A1" display="Faqe 4" xr:uid="{B592AC1D-4DAC-4D17-94FB-B0F8223E82D5}"/>
    <hyperlink ref="H25" location="'F15'!Print_Area" display="Page 15" xr:uid="{48B48278-7D53-4B04-9607-2471603F36B2}"/>
    <hyperlink ref="H54" location="Sqarime!Print_Area" display="Explanatory Notes" xr:uid="{42C473A7-2685-4900-B73D-3725514BF86B}"/>
    <hyperlink ref="H22" location="'F14'!A1" display="Page 14" xr:uid="{EED070E4-0E6D-4D19-A15D-F852A0174BAC}"/>
    <hyperlink ref="C22" location="'F14'!A1" display="Faqe 14" xr:uid="{6E8D58B4-B8A8-4997-B526-80EF927603B0}"/>
    <hyperlink ref="C26" location="'F16'!Print_Area" display="Faqe 16" xr:uid="{064BE717-68EC-4FFA-B8B1-47F050C815A0}"/>
    <hyperlink ref="H26" location="'F16'!Print_Area" display="Page 16" xr:uid="{7024B3EA-7B36-4073-88A6-7FE6E1674E43}"/>
    <hyperlink ref="C27" location="'F17'!Print_Area" display="Faqe 17" xr:uid="{0C465927-4276-4D11-9DD5-066CF8AE2B34}"/>
    <hyperlink ref="H27" location="'F17'!Print_Area" display="Page 17" xr:uid="{37A3FD8B-D765-4342-B9FF-2759375BCAE5}"/>
    <hyperlink ref="C28" location="'F18'!Print_Area" display="Faqe 18" xr:uid="{73E20C56-68A1-4BEE-8667-F678BD797BCC}"/>
    <hyperlink ref="H28" location="'F18'!Print_Area" display="Page 18" xr:uid="{8DA680B7-785D-4432-824F-486FB1602BC0}"/>
    <hyperlink ref="C29" location="'F19'!Print_Area" display="Faqe 19" xr:uid="{A71DC2AA-E721-4FED-B6F8-429987B3A5C5}"/>
    <hyperlink ref="H29" location="'F19'!Print_Area" display="Page 19" xr:uid="{AC891BDF-5054-4713-918C-2A5746742EC1}"/>
    <hyperlink ref="C30" location="'F20'!Print_Area" display="Faqe 20" xr:uid="{9DAF5DF1-BEFD-4299-B376-9427F13FBC87}"/>
    <hyperlink ref="H30" location="'F20'!Print_Area" display="Page 20" xr:uid="{194AE7C7-1CAE-4B8A-9BCA-96EF87CA18C1}"/>
    <hyperlink ref="C31" location="'F21'!Print_Area" display="Faqe 21" xr:uid="{0DB34E43-1D9A-43CF-8664-1B69910931F6}"/>
    <hyperlink ref="H31" location="'F21'!Print_Area" display="Page 21" xr:uid="{7546207B-5AEC-4355-8705-8B2FCD436C76}"/>
    <hyperlink ref="C32" location="'F22'!Print_Area" display="Faqe 22" xr:uid="{CAE17338-2988-40C5-8967-B62EE2378223}"/>
    <hyperlink ref="H32" location="'F22'!Print_Area" display="Page 22" xr:uid="{40208ABE-2A22-4B03-A7DC-A351685DD5E6}"/>
    <hyperlink ref="C33" location="'F23'!Print_Area" display="Faqe 23" xr:uid="{5DDF5D7E-56F1-4834-966C-A5307CF22A9A}"/>
    <hyperlink ref="H33" location="'F23'!Print_Area" display="Page 23" xr:uid="{4A2712F2-FB00-4913-82DF-BDAA21BA281C}"/>
    <hyperlink ref="C34" location="'F24'!Print_Area" display="Faqe 24" xr:uid="{A5A6F9AB-A50C-451B-8280-F207C0910631}"/>
    <hyperlink ref="H34" location="'F24'!Print_Area" display="Page 24" xr:uid="{40D4628B-D0CC-4F2F-92A9-80FE5A589058}"/>
    <hyperlink ref="C35" location="'F25'!Print_Area" display="Faqe 25" xr:uid="{9E7311ED-2E7E-4A8B-8B0E-175B10F59735}"/>
    <hyperlink ref="H35" location="'F25'!Print_Area" display="Page 25" xr:uid="{8D563211-0A92-42B9-8D11-10F6CB201739}"/>
    <hyperlink ref="C36" location="'F26'!Print_Area" display="Faqe 26" xr:uid="{E6764937-B1D1-4670-BCD4-9DF18BE57BA8}"/>
    <hyperlink ref="H36" location="'F26'!Print_Area" display="Page 26" xr:uid="{54E060FE-1137-40CA-A214-D366D1893602}"/>
    <hyperlink ref="C37" location="'F27'!Print_Area" display="Faqe 27" xr:uid="{FB5EA671-80B2-4AF1-BC64-5B79B2A6E0CD}"/>
    <hyperlink ref="H37" location="'F27'!Print_Area" display="Page 27" xr:uid="{506E8838-A514-48CB-8E19-16722DCEFBF5}"/>
    <hyperlink ref="C38" location="'F28'!Print_Area" display="Faqe 28" xr:uid="{59C9D6CC-F986-4B0A-BD65-54E0D55A4D40}"/>
    <hyperlink ref="H38" location="'F28'!Print_Area" display="Page 28" xr:uid="{A48EC094-B901-4DF6-953E-147A56F66F01}"/>
    <hyperlink ref="C39" location="'F29'!Print_Area" display="Faqe 29" xr:uid="{B8095A36-6FE6-4647-B379-DADE4C9494C2}"/>
    <hyperlink ref="H39" location="'F29'!Print_Area" display="Page 29" xr:uid="{475D8CC7-E11C-40DA-B6F0-B3662CAC318B}"/>
    <hyperlink ref="C40" location="'F30'!Print_Area" display="Faqe 30" xr:uid="{907EB1D9-E4B4-4B91-9752-DD021BBABBE3}"/>
    <hyperlink ref="H40" location="'F30'!Print_Area" display="Page 30" xr:uid="{62B62A3A-B573-461E-8809-658CFFA8D0BC}"/>
    <hyperlink ref="C41" location="'F31'!Print_Area" display="Faqe 31" xr:uid="{5F6DC708-D254-4B65-A975-43FAEC284D9C}"/>
    <hyperlink ref="H41" location="'F31'!Print_Area" display="Page 31" xr:uid="{986FF2D6-216C-4275-A198-52FA3AD3BBE7}"/>
    <hyperlink ref="C42" location="'F32'!Print_Area" display="Faqe 32" xr:uid="{D0303C2C-0434-4620-81C2-0C38DFD4559C}"/>
    <hyperlink ref="H42" location="'F32'!Print_Area" display="Page 32" xr:uid="{AE2113E4-016A-4CE1-9813-D4172D4B2C01}"/>
    <hyperlink ref="C43" location="'F33'!Print_Area" display="Faqe 33" xr:uid="{4B44CD5A-8A71-4119-B265-C03F26CB4CAD}"/>
    <hyperlink ref="H43" location="'F33'!Print_Area" display="Page 33" xr:uid="{7AE7A6A9-3C4B-47AC-B1E6-760D59F72B48}"/>
    <hyperlink ref="C44" location="'F34'!Print_Area" display="Faqe 34" xr:uid="{AD852386-52A3-401A-B16D-63433BE08F4F}"/>
    <hyperlink ref="H44" location="'F34'!Print_Area" display="Page 34" xr:uid="{61B6800D-D5AE-465F-8396-7C81B869BB5D}"/>
    <hyperlink ref="C45" location="'F35'!Print_Area" display="Faqe 35" xr:uid="{BE8CB59A-2980-4675-B928-4126E15A0385}"/>
    <hyperlink ref="H45" location="'F35'!Print_Area" display="Page 35" xr:uid="{F050E822-E3AD-4ECC-9F54-5356DE85330B}"/>
    <hyperlink ref="C46" location="'F36'!Print_Area" display="Faqe 36" xr:uid="{C258CC78-02C1-4618-863E-21C170CE9297}"/>
    <hyperlink ref="H46" location="'F36'!Print_Area" display="Page 36" xr:uid="{53C2033A-02EE-4BCD-9E69-21A665317340}"/>
    <hyperlink ref="C47" location="'F37'!Print_Area" display="Faqe 37" xr:uid="{65452768-B3FC-4429-9BEA-A5015151172F}"/>
    <hyperlink ref="H47" location="'F37'!Print_Area" display="Page 37" xr:uid="{D19E1617-353E-4898-8EC6-C5342BF7CEAD}"/>
    <hyperlink ref="C48" location="'F38'!Print_Area" display="Faqe 38" xr:uid="{B6CF3DD9-94A8-439B-9A76-0AA74A06C96C}"/>
    <hyperlink ref="H48" location="'F38'!Print_Area" display="Page 38" xr:uid="{29C9418C-BAA7-4ED0-997F-529C5D531EA0}"/>
    <hyperlink ref="C49" location="'F39'!Print_Area" display="Faqe 39" xr:uid="{09E551DE-D908-4FCE-A0CA-BC831CF3ACAF}"/>
    <hyperlink ref="H49" location="'F39'!Print_Area" display="Page 39" xr:uid="{3AA97AEC-D0D4-4FB3-8DBE-11B0BFE250FE}"/>
    <hyperlink ref="C50" location="'F40'!Print_Area" display="Faqe 40" xr:uid="{B8A05FF8-16FF-44D0-B652-12D029A64EA1}"/>
    <hyperlink ref="H50" location="'F40'!Print_Area" display="Page 40" xr:uid="{3C4ABC17-9A89-42B1-A005-9C4BBB095DAE}"/>
    <hyperlink ref="C51" location="'F41'!Print_Area" display="Faqe 41" xr:uid="{92BBED66-567E-45E6-ACC2-4E6DC378F6BF}"/>
    <hyperlink ref="H51" location="'F41'!Print_Area" display="Page 41" xr:uid="{E5CFF292-1C88-4B91-9540-F3CCD53FB2C1}"/>
    <hyperlink ref="C52:C53" location="'F41'!Print_Area" display="Faqe 41" xr:uid="{C2C6BEEE-4211-48B1-85DD-B2E11E9D24F7}"/>
    <hyperlink ref="H52:H53" location="'F41'!Print_Area" display="Page 41" xr:uid="{1B5D0F60-1726-466B-BAA0-EFD1D79A00AC}"/>
    <hyperlink ref="C52" location="'F42'!Print_Area" display="Faqe 42" xr:uid="{594FAD22-161B-4366-9D6F-1931F06285BF}"/>
    <hyperlink ref="C53" location="'F43'!Print_Area" display="Faqe 43" xr:uid="{F9BAA588-7B3B-45FD-B37D-338CB324A604}"/>
    <hyperlink ref="H52" location="'F42'!Print_Area" display="Page 42" xr:uid="{83BE9A3F-B846-4241-9EAD-440FF65E8804}"/>
    <hyperlink ref="H53" location="'F43'!Print_Area" display="Page 43" xr:uid="{9230FF40-39A1-4CC9-AEA3-C22DB8101706}"/>
  </hyperlinks>
  <printOptions horizontalCentered="1"/>
  <pageMargins left="0.69444444444444442" right="0.69444444444444442" top="0.75" bottom="0.75" header="0.30555555555555558" footer="0.30555555555555558"/>
  <pageSetup paperSize="9" scale="77" fitToWidth="2"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9">
    <pageSetUpPr fitToPage="1"/>
  </sheetPr>
  <dimension ref="A1:F43"/>
  <sheetViews>
    <sheetView topLeftCell="A3" zoomScaleNormal="100" workbookViewId="0">
      <selection activeCell="N21" sqref="N21"/>
    </sheetView>
  </sheetViews>
  <sheetFormatPr defaultRowHeight="12"/>
  <cols>
    <col min="1" max="1" width="34.28515625" style="50" customWidth="1"/>
    <col min="2" max="2" width="11.5703125" style="50" customWidth="1"/>
    <col min="3" max="3" width="12.85546875" style="50" customWidth="1"/>
    <col min="4" max="4" width="13.7109375" style="50" customWidth="1"/>
    <col min="5" max="5" width="10.7109375" style="50" customWidth="1"/>
    <col min="6" max="6" width="10.42578125" style="50" customWidth="1"/>
    <col min="7" max="8" width="10" style="50" bestFit="1" customWidth="1"/>
    <col min="9" max="9" width="16.28515625" style="50" customWidth="1"/>
    <col min="10" max="12" width="9.85546875" style="50" bestFit="1" customWidth="1"/>
    <col min="13" max="16384" width="9.140625" style="50"/>
  </cols>
  <sheetData>
    <row r="1" spans="1:6" s="55" customFormat="1"/>
    <row r="2" spans="1:6" s="162" customFormat="1" ht="17.25" customHeight="1">
      <c r="A2" s="696" t="s">
        <v>320</v>
      </c>
      <c r="B2" s="696"/>
      <c r="C2" s="696"/>
      <c r="D2" s="696"/>
      <c r="E2" s="696"/>
      <c r="F2" s="696"/>
    </row>
    <row r="3" spans="1:6" s="162" customFormat="1" ht="15.75" customHeight="1">
      <c r="A3" s="697" t="s">
        <v>269</v>
      </c>
      <c r="B3" s="697"/>
      <c r="C3" s="697"/>
      <c r="D3" s="697"/>
      <c r="E3" s="697"/>
      <c r="F3" s="697"/>
    </row>
    <row r="6" spans="1:6">
      <c r="A6" s="368"/>
    </row>
    <row r="7" spans="1:6" ht="12" customHeight="1">
      <c r="A7" s="407"/>
      <c r="B7" s="63"/>
      <c r="C7" s="93"/>
      <c r="D7" s="407" t="s">
        <v>46</v>
      </c>
      <c r="E7" s="699" t="s">
        <v>13</v>
      </c>
      <c r="F7" s="700"/>
    </row>
    <row r="8" spans="1:6" ht="12" customHeight="1">
      <c r="A8" s="421" t="s">
        <v>49</v>
      </c>
      <c r="B8" s="712" t="s">
        <v>107</v>
      </c>
      <c r="C8" s="713"/>
      <c r="D8" s="407" t="s">
        <v>15</v>
      </c>
      <c r="E8" s="699" t="s">
        <v>15</v>
      </c>
      <c r="F8" s="700"/>
    </row>
    <row r="9" spans="1:6" ht="12" customHeight="1">
      <c r="A9" s="523" t="s">
        <v>36</v>
      </c>
      <c r="B9" s="749" t="s">
        <v>231</v>
      </c>
      <c r="C9" s="716"/>
      <c r="D9" s="409" t="s">
        <v>47</v>
      </c>
      <c r="E9" s="702" t="s">
        <v>19</v>
      </c>
      <c r="F9" s="703"/>
    </row>
    <row r="10" spans="1:6" ht="12" customHeight="1">
      <c r="A10" s="409"/>
      <c r="B10" s="63"/>
      <c r="C10" s="93"/>
      <c r="D10" s="409" t="s">
        <v>20</v>
      </c>
      <c r="E10" s="702" t="s">
        <v>20</v>
      </c>
      <c r="F10" s="703"/>
    </row>
    <row r="11" spans="1:6" ht="18.75" customHeight="1" thickBot="1">
      <c r="A11" s="378" t="s">
        <v>533</v>
      </c>
      <c r="B11" s="379">
        <v>2025</v>
      </c>
      <c r="C11" s="379">
        <v>2026</v>
      </c>
      <c r="D11" s="52" t="s">
        <v>411</v>
      </c>
      <c r="E11" s="379">
        <v>2025</v>
      </c>
      <c r="F11" s="379">
        <v>2026</v>
      </c>
    </row>
    <row r="12" spans="1:6" ht="15.75" thickBot="1">
      <c r="A12" s="701" t="s">
        <v>478</v>
      </c>
      <c r="B12" s="701"/>
      <c r="C12" s="701"/>
      <c r="D12" s="701"/>
      <c r="E12" s="701"/>
      <c r="F12" s="701"/>
    </row>
    <row r="13" spans="1:6" ht="12.75">
      <c r="A13" s="478" t="s">
        <v>555</v>
      </c>
      <c r="B13" s="95">
        <v>89959.495729999995</v>
      </c>
      <c r="C13" s="95">
        <v>83685.147039999996</v>
      </c>
      <c r="D13" s="479">
        <v>-6.9746374622102429</v>
      </c>
      <c r="E13" s="620">
        <v>50.401743003922675</v>
      </c>
      <c r="F13" s="479">
        <v>43.953729295436737</v>
      </c>
    </row>
    <row r="14" spans="1:6" ht="12.75">
      <c r="A14" s="115" t="s">
        <v>561</v>
      </c>
      <c r="B14" s="95">
        <v>46175.347430000002</v>
      </c>
      <c r="C14" s="95">
        <v>56786.78991</v>
      </c>
      <c r="D14" s="479">
        <v>22.980752870536648</v>
      </c>
      <c r="E14" s="620">
        <v>25.870731882143929</v>
      </c>
      <c r="F14" s="479">
        <v>29.825976048867304</v>
      </c>
    </row>
    <row r="15" spans="1:6" ht="12.75">
      <c r="A15" s="478" t="s">
        <v>560</v>
      </c>
      <c r="B15" s="95">
        <v>18748.62342</v>
      </c>
      <c r="C15" s="95">
        <v>16056.976719999999</v>
      </c>
      <c r="D15" s="479">
        <v>-14.356503086667693</v>
      </c>
      <c r="E15" s="620">
        <v>10.504319656574467</v>
      </c>
      <c r="F15" s="479">
        <v>8.4335635774968196</v>
      </c>
    </row>
    <row r="16" spans="1:6" ht="12.75">
      <c r="A16" s="115" t="s">
        <v>558</v>
      </c>
      <c r="B16" s="95">
        <v>4428.6307900000002</v>
      </c>
      <c r="C16" s="95">
        <v>11628.05112</v>
      </c>
      <c r="D16" s="479">
        <v>162.56537678093503</v>
      </c>
      <c r="E16" s="620">
        <v>2.4812356841880558</v>
      </c>
      <c r="F16" s="479">
        <v>6.1073706534528194</v>
      </c>
    </row>
    <row r="17" spans="1:6" ht="12.75">
      <c r="A17" s="115" t="s">
        <v>557</v>
      </c>
      <c r="B17" s="95">
        <v>7260.9587700000002</v>
      </c>
      <c r="C17" s="95">
        <v>8143.2220399999997</v>
      </c>
      <c r="D17" s="479">
        <v>12.150781982749081</v>
      </c>
      <c r="E17" s="620">
        <v>4.0681083738620298</v>
      </c>
      <c r="F17" s="479">
        <v>4.277043057207182</v>
      </c>
    </row>
    <row r="18" spans="1:6" ht="12.75">
      <c r="A18" s="150" t="s">
        <v>559</v>
      </c>
      <c r="B18" s="95">
        <v>4295.8719700000001</v>
      </c>
      <c r="C18" s="95">
        <v>7559.3865999999998</v>
      </c>
      <c r="D18" s="479">
        <v>75.968619474476554</v>
      </c>
      <c r="E18" s="620">
        <v>2.4068546989141177</v>
      </c>
      <c r="F18" s="479">
        <v>3.9703967072811146</v>
      </c>
    </row>
    <row r="19" spans="1:6" ht="12.75">
      <c r="A19" s="115" t="s">
        <v>556</v>
      </c>
      <c r="B19" s="95">
        <v>5649.1732400000001</v>
      </c>
      <c r="C19" s="95">
        <v>4141.15906</v>
      </c>
      <c r="D19" s="479">
        <v>-26.694422633779947</v>
      </c>
      <c r="E19" s="479">
        <v>3.1650708523498876</v>
      </c>
      <c r="F19" s="479">
        <v>2.1750500624152966</v>
      </c>
    </row>
    <row r="20" spans="1:6" ht="12.75">
      <c r="A20" s="166" t="s">
        <v>562</v>
      </c>
      <c r="B20" s="167">
        <v>1966.78899</v>
      </c>
      <c r="C20" s="167">
        <v>2393.00288</v>
      </c>
      <c r="D20" s="589">
        <v>21.670544840705052</v>
      </c>
      <c r="E20" s="589">
        <v>1.1019358480448505</v>
      </c>
      <c r="F20" s="589">
        <v>1.2568705978427173</v>
      </c>
    </row>
    <row r="21" spans="1:6" ht="14.25">
      <c r="A21" s="532" t="s">
        <v>10</v>
      </c>
      <c r="B21" s="293">
        <v>178484.89033999998</v>
      </c>
      <c r="C21" s="293">
        <v>190393.73537000001</v>
      </c>
      <c r="D21" s="534">
        <v>6.6721866525029538</v>
      </c>
      <c r="E21" s="641">
        <v>100.00000000000001</v>
      </c>
      <c r="F21" s="641">
        <v>99.999999999999986</v>
      </c>
    </row>
    <row r="22" spans="1:6" ht="14.25">
      <c r="A22" s="503"/>
      <c r="B22" s="320"/>
      <c r="C22" s="320"/>
      <c r="D22" s="321"/>
      <c r="E22" s="332"/>
      <c r="F22" s="332"/>
    </row>
    <row r="23" spans="1:6" ht="14.25">
      <c r="A23" s="503"/>
      <c r="B23" s="322"/>
      <c r="C23" s="322"/>
      <c r="D23" s="326"/>
      <c r="E23" s="323"/>
      <c r="F23" s="323"/>
    </row>
    <row r="24" spans="1:6" ht="12.75">
      <c r="A24" s="69" t="s">
        <v>492</v>
      </c>
      <c r="C24" s="57"/>
      <c r="D24" s="469"/>
      <c r="E24" s="469"/>
      <c r="F24" s="469"/>
    </row>
    <row r="25" spans="1:6" ht="13.5">
      <c r="A25" s="649">
        <v>2025</v>
      </c>
      <c r="B25" s="622"/>
      <c r="C25" s="623"/>
      <c r="D25" s="624"/>
      <c r="E25" s="624"/>
      <c r="F25" s="624"/>
    </row>
    <row r="26" spans="1:6">
      <c r="B26" s="142"/>
      <c r="C26" s="142"/>
      <c r="D26" s="625"/>
      <c r="E26" s="593"/>
      <c r="F26" s="593"/>
    </row>
    <row r="27" spans="1:6">
      <c r="B27" s="142"/>
      <c r="C27" s="142"/>
      <c r="D27" s="625"/>
      <c r="E27" s="593"/>
      <c r="F27" s="593"/>
    </row>
    <row r="28" spans="1:6">
      <c r="B28" s="142"/>
      <c r="C28" s="142"/>
      <c r="D28" s="625"/>
      <c r="E28" s="593"/>
      <c r="F28" s="593"/>
    </row>
    <row r="29" spans="1:6">
      <c r="B29" s="142"/>
      <c r="C29" s="142"/>
      <c r="D29" s="625"/>
      <c r="E29" s="593"/>
      <c r="F29" s="593"/>
    </row>
    <row r="30" spans="1:6">
      <c r="A30" s="626"/>
      <c r="B30" s="142"/>
      <c r="C30" s="142"/>
      <c r="D30" s="625"/>
      <c r="E30" s="593"/>
      <c r="F30" s="593"/>
    </row>
    <row r="31" spans="1:6">
      <c r="B31" s="142"/>
      <c r="C31" s="142"/>
      <c r="D31" s="625"/>
      <c r="E31" s="593"/>
      <c r="F31" s="593"/>
    </row>
    <row r="32" spans="1:6">
      <c r="B32" s="142"/>
      <c r="C32" s="142"/>
      <c r="D32" s="625"/>
      <c r="E32" s="593"/>
      <c r="F32" s="593"/>
    </row>
    <row r="33" spans="1:6">
      <c r="B33" s="142"/>
      <c r="C33" s="142"/>
      <c r="D33" s="625"/>
      <c r="E33" s="593"/>
      <c r="F33" s="593"/>
    </row>
    <row r="34" spans="1:6">
      <c r="A34" s="143"/>
      <c r="B34" s="144"/>
      <c r="C34" s="144"/>
      <c r="D34" s="627"/>
      <c r="E34" s="628"/>
      <c r="F34" s="628"/>
    </row>
    <row r="39" spans="1:6">
      <c r="A39" s="143"/>
    </row>
    <row r="43" spans="1:6" ht="14.25">
      <c r="A43" s="445">
        <v>2026</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rintOptions horizontalCentered="1"/>
  <pageMargins left="0.69444444444444442" right="0.69444444444444442" top="0.75" bottom="0.75" header="0.30555555555555558" footer="0.30555555555555558"/>
  <pageSetup paperSize="9" scale="94" fitToHeight="0"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0">
    <pageSetUpPr fitToPage="1"/>
  </sheetPr>
  <dimension ref="A2:F40"/>
  <sheetViews>
    <sheetView zoomScaleNormal="100" workbookViewId="0">
      <selection activeCell="N21" sqref="N21"/>
    </sheetView>
  </sheetViews>
  <sheetFormatPr defaultRowHeight="12.75"/>
  <cols>
    <col min="1" max="1" width="34.85546875" style="87" customWidth="1"/>
    <col min="2" max="2" width="15" style="87" customWidth="1"/>
    <col min="3" max="3" width="12.140625" style="87" customWidth="1"/>
    <col min="4" max="4" width="13.5703125" style="87" customWidth="1"/>
    <col min="5" max="5" width="11.85546875" style="87" bestFit="1" customWidth="1"/>
    <col min="6" max="6" width="10.5703125" style="87" customWidth="1"/>
    <col min="7" max="7" width="11.85546875" style="87" bestFit="1" customWidth="1"/>
    <col min="8" max="8" width="9.7109375" style="87" bestFit="1" customWidth="1"/>
    <col min="9" max="9" width="9.28515625" style="87" bestFit="1" customWidth="1"/>
    <col min="10" max="10" width="10.28515625" style="87" bestFit="1" customWidth="1"/>
    <col min="11" max="12" width="10.42578125" style="87" bestFit="1" customWidth="1"/>
    <col min="13" max="13" width="9.28515625" style="87" bestFit="1" customWidth="1"/>
    <col min="14" max="16384" width="9.140625" style="87"/>
  </cols>
  <sheetData>
    <row r="2" spans="1:6" ht="15.75" customHeight="1">
      <c r="A2" s="696" t="s">
        <v>412</v>
      </c>
      <c r="B2" s="696"/>
      <c r="C2" s="696"/>
      <c r="D2" s="696"/>
      <c r="E2" s="696"/>
      <c r="F2" s="696"/>
    </row>
    <row r="3" spans="1:6" ht="15" customHeight="1">
      <c r="A3" s="697" t="s">
        <v>270</v>
      </c>
      <c r="B3" s="697"/>
      <c r="C3" s="697"/>
      <c r="D3" s="697"/>
      <c r="E3" s="697"/>
      <c r="F3" s="697"/>
    </row>
    <row r="6" spans="1:6">
      <c r="A6" s="407"/>
      <c r="B6" s="63"/>
      <c r="C6" s="93"/>
      <c r="D6" s="407" t="s">
        <v>46</v>
      </c>
      <c r="E6" s="699" t="s">
        <v>13</v>
      </c>
      <c r="F6" s="700"/>
    </row>
    <row r="7" spans="1:6" ht="14.25">
      <c r="A7" s="421" t="s">
        <v>49</v>
      </c>
      <c r="B7" s="712" t="s">
        <v>107</v>
      </c>
      <c r="C7" s="713"/>
      <c r="D7" s="407" t="s">
        <v>15</v>
      </c>
      <c r="E7" s="699" t="s">
        <v>15</v>
      </c>
      <c r="F7" s="700"/>
    </row>
    <row r="8" spans="1:6" ht="15">
      <c r="A8" s="523" t="s">
        <v>36</v>
      </c>
      <c r="B8" s="715" t="s">
        <v>231</v>
      </c>
      <c r="C8" s="716"/>
      <c r="D8" s="409" t="s">
        <v>47</v>
      </c>
      <c r="E8" s="702" t="s">
        <v>19</v>
      </c>
      <c r="F8" s="703"/>
    </row>
    <row r="9" spans="1:6">
      <c r="A9" s="409"/>
      <c r="B9" s="514"/>
      <c r="C9" s="93"/>
      <c r="D9" s="409" t="s">
        <v>20</v>
      </c>
      <c r="E9" s="702" t="s">
        <v>20</v>
      </c>
      <c r="F9" s="703"/>
    </row>
    <row r="10" spans="1:6" ht="18.75" customHeight="1" thickBot="1">
      <c r="A10" s="378" t="s">
        <v>533</v>
      </c>
      <c r="B10" s="379">
        <v>2025</v>
      </c>
      <c r="C10" s="379">
        <v>2026</v>
      </c>
      <c r="D10" s="52" t="s">
        <v>411</v>
      </c>
      <c r="E10" s="379">
        <v>2025</v>
      </c>
      <c r="F10" s="379">
        <v>2026</v>
      </c>
    </row>
    <row r="11" spans="1:6" ht="15.75" thickBot="1">
      <c r="A11" s="701" t="s">
        <v>477</v>
      </c>
      <c r="B11" s="701"/>
      <c r="C11" s="701"/>
      <c r="D11" s="701"/>
      <c r="E11" s="701"/>
      <c r="F11" s="701"/>
    </row>
    <row r="12" spans="1:6" ht="16.5" customHeight="1">
      <c r="A12" s="478" t="s">
        <v>555</v>
      </c>
      <c r="B12" s="95">
        <v>7038.9269999999997</v>
      </c>
      <c r="C12" s="95">
        <v>7422.7969999999996</v>
      </c>
      <c r="D12" s="650">
        <v>5.4535300621813443</v>
      </c>
      <c r="E12" s="481">
        <v>89.955666553232405</v>
      </c>
      <c r="F12" s="481">
        <v>61.213196095251632</v>
      </c>
    </row>
    <row r="13" spans="1:6" ht="16.5" customHeight="1">
      <c r="A13" s="115" t="s">
        <v>557</v>
      </c>
      <c r="B13" s="95">
        <v>263.197</v>
      </c>
      <c r="C13" s="95">
        <v>4131.9506000000001</v>
      </c>
      <c r="D13" s="481" t="s">
        <v>568</v>
      </c>
      <c r="E13" s="481">
        <v>3.3635895882726317</v>
      </c>
      <c r="F13" s="481">
        <v>34.07474329874475</v>
      </c>
    </row>
    <row r="14" spans="1:6" ht="16.5" customHeight="1">
      <c r="A14" s="478" t="s">
        <v>561</v>
      </c>
      <c r="B14" s="95">
        <v>364.09347000000002</v>
      </c>
      <c r="C14" s="95">
        <v>367.5</v>
      </c>
      <c r="D14" s="650">
        <v>0.93561963635326872</v>
      </c>
      <c r="E14" s="481">
        <v>4.6530203796017959</v>
      </c>
      <c r="F14" s="481">
        <v>3.0306432420292477</v>
      </c>
    </row>
    <row r="15" spans="1:6" ht="16.5" customHeight="1">
      <c r="A15" s="478" t="s">
        <v>556</v>
      </c>
      <c r="B15" s="95">
        <v>0</v>
      </c>
      <c r="C15" s="95">
        <v>203.89099999999999</v>
      </c>
      <c r="D15" s="261" t="s">
        <v>368</v>
      </c>
      <c r="E15" s="481">
        <v>0</v>
      </c>
      <c r="F15" s="481">
        <v>1.6814173639743819</v>
      </c>
    </row>
    <row r="16" spans="1:6" ht="16.5" customHeight="1">
      <c r="A16" s="478" t="s">
        <v>562</v>
      </c>
      <c r="B16" s="95">
        <v>158.66702000000001</v>
      </c>
      <c r="C16" s="95">
        <v>0</v>
      </c>
      <c r="D16" s="650">
        <v>-100</v>
      </c>
      <c r="E16" s="481">
        <v>2.0277234788931691</v>
      </c>
      <c r="F16" s="481">
        <v>0</v>
      </c>
    </row>
    <row r="17" spans="1:6" ht="14.25">
      <c r="A17" s="651" t="s">
        <v>10</v>
      </c>
      <c r="B17" s="285">
        <v>7824.8844899999995</v>
      </c>
      <c r="C17" s="285">
        <v>12126.138599999998</v>
      </c>
      <c r="D17" s="652">
        <v>54.968915074681178</v>
      </c>
      <c r="E17" s="652">
        <v>100</v>
      </c>
      <c r="F17" s="652">
        <v>100.00000000000001</v>
      </c>
    </row>
    <row r="18" spans="1:6" ht="14.25">
      <c r="A18" s="418"/>
      <c r="B18" s="320"/>
      <c r="C18" s="320"/>
      <c r="D18" s="321"/>
      <c r="E18" s="321"/>
      <c r="F18" s="321"/>
    </row>
    <row r="19" spans="1:6" ht="14.25">
      <c r="A19" s="418"/>
      <c r="B19" s="320"/>
      <c r="C19" s="320"/>
      <c r="D19" s="321"/>
      <c r="E19" s="321"/>
      <c r="F19" s="321"/>
    </row>
    <row r="20" spans="1:6" ht="12" customHeight="1">
      <c r="A20" s="69" t="s">
        <v>493</v>
      </c>
    </row>
    <row r="21" spans="1:6" ht="14.25">
      <c r="A21" s="445">
        <v>2025</v>
      </c>
    </row>
    <row r="22" spans="1:6">
      <c r="A22" s="143"/>
    </row>
    <row r="40" spans="1:1" ht="14.25">
      <c r="A40" s="445">
        <v>2026</v>
      </c>
    </row>
  </sheetData>
  <sortState xmlns:xlrd2="http://schemas.microsoft.com/office/spreadsheetml/2017/richdata2" ref="A12:F16">
    <sortCondition descending="1" ref="C12:C16"/>
  </sortState>
  <mergeCells count="9">
    <mergeCell ref="E9:F9"/>
    <mergeCell ref="A11:F11"/>
    <mergeCell ref="A2:F2"/>
    <mergeCell ref="A3:F3"/>
    <mergeCell ref="E6:F6"/>
    <mergeCell ref="B7:C7"/>
    <mergeCell ref="E7:F7"/>
    <mergeCell ref="B8:C8"/>
    <mergeCell ref="E8:F8"/>
  </mergeCells>
  <printOptions horizontalCentered="1"/>
  <pageMargins left="0.69444444444444442" right="0.69444444444444442" top="0.75" bottom="0.75" header="0.30555555555555558" footer="0.30555555555555558"/>
  <pageSetup paperSize="9" scale="90" fitToHeight="0"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1">
    <pageSetUpPr fitToPage="1"/>
  </sheetPr>
  <dimension ref="A2:O58"/>
  <sheetViews>
    <sheetView showWhiteSpace="0" topLeftCell="A30" zoomScaleNormal="100" workbookViewId="0">
      <selection activeCell="N21" sqref="N21"/>
    </sheetView>
  </sheetViews>
  <sheetFormatPr defaultRowHeight="12.75"/>
  <cols>
    <col min="1" max="1" width="34.140625" style="87" customWidth="1"/>
    <col min="2" max="2" width="9.5703125" style="87" customWidth="1"/>
    <col min="3" max="3" width="14.5703125" style="87" customWidth="1"/>
    <col min="4" max="4" width="8.28515625" style="87" customWidth="1"/>
    <col min="5" max="5" width="14.5703125" style="87" customWidth="1"/>
    <col min="6" max="6" width="11.85546875" style="87" customWidth="1"/>
    <col min="7" max="7" width="11.85546875" style="87" bestFit="1" customWidth="1"/>
    <col min="8" max="8" width="10.5703125" style="87" customWidth="1"/>
    <col min="9" max="10" width="9.140625" style="87"/>
    <col min="11" max="11" width="9.28515625" style="87" bestFit="1" customWidth="1"/>
    <col min="12" max="12" width="13.140625" style="87" bestFit="1" customWidth="1"/>
    <col min="13" max="13" width="16.7109375" style="87" bestFit="1" customWidth="1"/>
    <col min="14" max="15" width="16.5703125" style="87" bestFit="1" customWidth="1"/>
    <col min="16" max="17" width="12.85546875" style="87" bestFit="1" customWidth="1"/>
    <col min="18" max="16384" width="9.140625" style="87"/>
  </cols>
  <sheetData>
    <row r="2" spans="1:15" ht="15.75" customHeight="1">
      <c r="A2" s="696" t="s">
        <v>305</v>
      </c>
      <c r="B2" s="696"/>
      <c r="C2" s="696"/>
      <c r="D2" s="696"/>
      <c r="E2" s="696"/>
      <c r="F2" s="696"/>
      <c r="G2" s="696"/>
      <c r="H2" s="696"/>
    </row>
    <row r="3" spans="1:15" ht="15.75">
      <c r="A3" s="697" t="s">
        <v>304</v>
      </c>
      <c r="B3" s="697"/>
      <c r="C3" s="697"/>
      <c r="D3" s="697"/>
      <c r="E3" s="697"/>
      <c r="F3" s="697"/>
      <c r="G3" s="697"/>
      <c r="H3" s="697"/>
    </row>
    <row r="6" spans="1:15">
      <c r="A6" s="407"/>
      <c r="B6" s="407"/>
      <c r="C6" s="566"/>
      <c r="D6" s="63"/>
      <c r="E6" s="653"/>
      <c r="F6" s="407" t="s">
        <v>46</v>
      </c>
      <c r="G6" s="699" t="s">
        <v>13</v>
      </c>
      <c r="H6" s="700"/>
    </row>
    <row r="7" spans="1:15" ht="14.25">
      <c r="A7" s="421" t="s">
        <v>49</v>
      </c>
      <c r="B7" s="407" t="s">
        <v>196</v>
      </c>
      <c r="C7" s="654" t="s">
        <v>107</v>
      </c>
      <c r="D7" s="369" t="s">
        <v>196</v>
      </c>
      <c r="E7" s="655" t="s">
        <v>107</v>
      </c>
      <c r="F7" s="407" t="s">
        <v>15</v>
      </c>
      <c r="G7" s="699" t="s">
        <v>15</v>
      </c>
      <c r="H7" s="700"/>
    </row>
    <row r="8" spans="1:15" ht="15">
      <c r="A8" s="523" t="s">
        <v>36</v>
      </c>
      <c r="B8" s="409" t="s">
        <v>197</v>
      </c>
      <c r="C8" s="656" t="s">
        <v>231</v>
      </c>
      <c r="D8" s="376" t="s">
        <v>197</v>
      </c>
      <c r="E8" s="566" t="s">
        <v>231</v>
      </c>
      <c r="F8" s="409" t="s">
        <v>47</v>
      </c>
      <c r="G8" s="702" t="s">
        <v>19</v>
      </c>
      <c r="H8" s="703"/>
    </row>
    <row r="9" spans="1:15">
      <c r="A9" s="409"/>
      <c r="B9" s="475"/>
      <c r="C9" s="566"/>
      <c r="D9" s="63"/>
      <c r="E9" s="653"/>
      <c r="F9" s="409" t="s">
        <v>20</v>
      </c>
      <c r="G9" s="702" t="s">
        <v>20</v>
      </c>
      <c r="H9" s="703"/>
    </row>
    <row r="10" spans="1:15" ht="18.75" customHeight="1" thickBot="1">
      <c r="A10" s="378" t="s">
        <v>533</v>
      </c>
      <c r="B10" s="52"/>
      <c r="C10" s="379">
        <v>2025</v>
      </c>
      <c r="D10" s="52"/>
      <c r="E10" s="379">
        <v>2026</v>
      </c>
      <c r="F10" s="52" t="s">
        <v>411</v>
      </c>
      <c r="G10" s="379">
        <v>2025</v>
      </c>
      <c r="H10" s="379">
        <v>2026</v>
      </c>
    </row>
    <row r="11" spans="1:15" ht="17.25" customHeight="1" thickBot="1">
      <c r="A11" s="752" t="s">
        <v>494</v>
      </c>
      <c r="B11" s="752"/>
      <c r="C11" s="752"/>
      <c r="D11" s="752"/>
      <c r="E11" s="752"/>
      <c r="F11" s="752"/>
      <c r="G11" s="752"/>
      <c r="H11" s="752"/>
      <c r="M11" s="118"/>
      <c r="N11" s="118"/>
    </row>
    <row r="12" spans="1:15">
      <c r="A12" s="115" t="s">
        <v>561</v>
      </c>
      <c r="B12" s="176">
        <v>2784</v>
      </c>
      <c r="C12" s="95">
        <v>2421992.1475</v>
      </c>
      <c r="D12" s="95">
        <v>2660</v>
      </c>
      <c r="E12" s="95">
        <v>2180583.6368299997</v>
      </c>
      <c r="F12" s="657">
        <v>-9.9673531526179424</v>
      </c>
      <c r="G12" s="479">
        <v>33.145055726310908</v>
      </c>
      <c r="H12" s="479">
        <v>28.985185703743564</v>
      </c>
      <c r="M12" s="118"/>
      <c r="N12" s="118"/>
      <c r="O12" s="118"/>
    </row>
    <row r="13" spans="1:15" ht="12" customHeight="1">
      <c r="A13" s="115" t="s">
        <v>558</v>
      </c>
      <c r="B13" s="176">
        <v>1915</v>
      </c>
      <c r="C13" s="95">
        <v>1480105.7868599999</v>
      </c>
      <c r="D13" s="95">
        <v>2245</v>
      </c>
      <c r="E13" s="95">
        <v>1740034.1905699999</v>
      </c>
      <c r="F13" s="489">
        <v>17.561474728196981</v>
      </c>
      <c r="G13" s="479">
        <v>20.255304641242631</v>
      </c>
      <c r="H13" s="479">
        <v>23.129227098967974</v>
      </c>
      <c r="M13" s="118"/>
      <c r="N13" s="118"/>
      <c r="O13" s="118"/>
    </row>
    <row r="14" spans="1:15" ht="12" customHeight="1">
      <c r="A14" s="100" t="s">
        <v>562</v>
      </c>
      <c r="B14" s="176">
        <v>1913</v>
      </c>
      <c r="C14" s="95">
        <v>1295407.7571500002</v>
      </c>
      <c r="D14" s="95">
        <v>1953</v>
      </c>
      <c r="E14" s="95">
        <v>1264516.6768800002</v>
      </c>
      <c r="F14" s="489">
        <v>-2.3846607448115731</v>
      </c>
      <c r="G14" s="490">
        <v>17.727704998280629</v>
      </c>
      <c r="H14" s="490">
        <v>16.808459022525881</v>
      </c>
      <c r="M14" s="118"/>
      <c r="N14" s="118"/>
      <c r="O14" s="118"/>
    </row>
    <row r="15" spans="1:15">
      <c r="A15" s="115" t="s">
        <v>559</v>
      </c>
      <c r="B15" s="176">
        <v>1149</v>
      </c>
      <c r="C15" s="95">
        <v>924032.66035999998</v>
      </c>
      <c r="D15" s="95">
        <v>1347</v>
      </c>
      <c r="E15" s="95">
        <v>940302.14627999999</v>
      </c>
      <c r="F15" s="657">
        <v>1.7607046393426584</v>
      </c>
      <c r="G15" s="479">
        <v>12.645422509803378</v>
      </c>
      <c r="H15" s="479">
        <v>12.498870424972953</v>
      </c>
      <c r="M15" s="118"/>
      <c r="N15" s="118"/>
      <c r="O15" s="118"/>
    </row>
    <row r="16" spans="1:15">
      <c r="A16" s="115" t="s">
        <v>560</v>
      </c>
      <c r="B16" s="176">
        <v>1827</v>
      </c>
      <c r="C16" s="95">
        <v>758105.33603999997</v>
      </c>
      <c r="D16" s="95">
        <v>1890</v>
      </c>
      <c r="E16" s="95">
        <v>900646.47015999991</v>
      </c>
      <c r="F16" s="489">
        <v>18.802286086597221</v>
      </c>
      <c r="G16" s="479">
        <v>10.374700692319012</v>
      </c>
      <c r="H16" s="479">
        <v>11.971751392649718</v>
      </c>
      <c r="M16" s="118"/>
      <c r="N16" s="118"/>
      <c r="O16" s="118"/>
    </row>
    <row r="17" spans="1:15">
      <c r="A17" s="115" t="s">
        <v>555</v>
      </c>
      <c r="B17" s="176">
        <v>342</v>
      </c>
      <c r="C17" s="95">
        <v>240572.15615999998</v>
      </c>
      <c r="D17" s="95">
        <v>325</v>
      </c>
      <c r="E17" s="95">
        <v>313644.10399999999</v>
      </c>
      <c r="F17" s="657">
        <v>30.374233247259607</v>
      </c>
      <c r="G17" s="479">
        <v>3.2922392132247693</v>
      </c>
      <c r="H17" s="479">
        <v>4.1690822795223088</v>
      </c>
      <c r="M17" s="118"/>
      <c r="N17" s="118"/>
      <c r="O17" s="118"/>
    </row>
    <row r="18" spans="1:15">
      <c r="A18" s="115" t="s">
        <v>556</v>
      </c>
      <c r="B18" s="176">
        <v>1883</v>
      </c>
      <c r="C18" s="95">
        <v>130213.44832</v>
      </c>
      <c r="D18" s="95">
        <v>1586</v>
      </c>
      <c r="E18" s="95">
        <v>125923.9394</v>
      </c>
      <c r="F18" s="489">
        <v>-3.2942134436517723</v>
      </c>
      <c r="G18" s="479">
        <v>1.7819760503090178</v>
      </c>
      <c r="H18" s="479">
        <v>1.6738311277809992</v>
      </c>
      <c r="M18" s="118"/>
      <c r="N18" s="118"/>
      <c r="O18" s="118"/>
    </row>
    <row r="19" spans="1:15" ht="15.75" customHeight="1">
      <c r="A19" s="166" t="s">
        <v>557</v>
      </c>
      <c r="B19" s="226">
        <v>416</v>
      </c>
      <c r="C19" s="167">
        <v>56820.897499999999</v>
      </c>
      <c r="D19" s="167">
        <v>436</v>
      </c>
      <c r="E19" s="167">
        <v>57445.838320000003</v>
      </c>
      <c r="F19" s="597">
        <v>1.0998432750908282</v>
      </c>
      <c r="G19" s="589">
        <v>0.77759616850966695</v>
      </c>
      <c r="H19" s="589">
        <v>0.76359294983659431</v>
      </c>
      <c r="M19" s="118"/>
      <c r="N19" s="118"/>
      <c r="O19" s="118"/>
    </row>
    <row r="20" spans="1:15" ht="14.25">
      <c r="A20" s="287" t="s">
        <v>10</v>
      </c>
      <c r="B20" s="289">
        <v>12229</v>
      </c>
      <c r="C20" s="289">
        <v>7307250.1898899991</v>
      </c>
      <c r="D20" s="289">
        <v>12442</v>
      </c>
      <c r="E20" s="289">
        <v>7523097.00244</v>
      </c>
      <c r="F20" s="658">
        <v>2.9538719345977515</v>
      </c>
      <c r="G20" s="659">
        <v>100.00000000000001</v>
      </c>
      <c r="H20" s="659">
        <v>100</v>
      </c>
      <c r="N20" s="118"/>
      <c r="O20" s="118"/>
    </row>
    <row r="21" spans="1:15" ht="14.25">
      <c r="A21" s="418"/>
      <c r="B21" s="320"/>
      <c r="C21" s="320"/>
      <c r="D21" s="320"/>
      <c r="E21" s="320"/>
      <c r="F21" s="334"/>
      <c r="G21" s="419"/>
      <c r="H21" s="419"/>
      <c r="N21" s="118"/>
      <c r="O21" s="118"/>
    </row>
    <row r="22" spans="1:15" ht="11.25" customHeight="1">
      <c r="A22" s="418"/>
      <c r="B22" s="335"/>
      <c r="C22" s="322"/>
      <c r="D22" s="336"/>
      <c r="E22" s="337"/>
      <c r="F22" s="326"/>
      <c r="G22" s="323"/>
      <c r="H22" s="323"/>
    </row>
    <row r="23" spans="1:15" ht="11.25" customHeight="1">
      <c r="B23" s="224"/>
      <c r="C23" s="113"/>
      <c r="D23" s="222"/>
      <c r="E23" s="223"/>
      <c r="F23" s="83"/>
      <c r="G23" s="84"/>
      <c r="H23" s="84"/>
    </row>
    <row r="24" spans="1:15">
      <c r="A24" s="69" t="s">
        <v>495</v>
      </c>
      <c r="B24" s="69"/>
      <c r="F24" s="88"/>
    </row>
    <row r="25" spans="1:15" ht="18.75" customHeight="1">
      <c r="A25" s="660">
        <v>2025</v>
      </c>
      <c r="B25" s="71"/>
    </row>
    <row r="26" spans="1:15">
      <c r="A26" s="143"/>
    </row>
    <row r="27" spans="1:15" ht="12" customHeight="1"/>
    <row r="31" spans="1:15">
      <c r="A31" s="573"/>
      <c r="B31" s="573"/>
    </row>
    <row r="39" spans="1:2">
      <c r="A39" s="629">
        <v>2026</v>
      </c>
    </row>
    <row r="40" spans="1:2" ht="14.25">
      <c r="A40" s="71"/>
      <c r="B40" s="51"/>
    </row>
    <row r="41" spans="1:2">
      <c r="A41" s="50"/>
    </row>
    <row r="42" spans="1:2" ht="14.25">
      <c r="A42" s="660">
        <v>2026</v>
      </c>
    </row>
    <row r="57" spans="1:8" ht="38.25" customHeight="1">
      <c r="A57" s="751" t="s">
        <v>529</v>
      </c>
      <c r="B57" s="751"/>
      <c r="C57" s="751"/>
      <c r="D57" s="751"/>
      <c r="E57" s="751"/>
      <c r="F57" s="751"/>
      <c r="G57" s="751"/>
      <c r="H57" s="751"/>
    </row>
    <row r="58" spans="1:8" ht="24.75" customHeight="1">
      <c r="A58" s="751" t="s">
        <v>576</v>
      </c>
      <c r="B58" s="751"/>
      <c r="C58" s="751"/>
      <c r="D58" s="751"/>
      <c r="E58" s="751"/>
      <c r="F58" s="751"/>
      <c r="G58" s="751"/>
      <c r="H58" s="751"/>
    </row>
  </sheetData>
  <sortState xmlns:xlrd2="http://schemas.microsoft.com/office/spreadsheetml/2017/richdata2" ref="A12:H19">
    <sortCondition descending="1" ref="E12:E19"/>
  </sortState>
  <mergeCells count="9">
    <mergeCell ref="A58:H58"/>
    <mergeCell ref="A57:H57"/>
    <mergeCell ref="G9:H9"/>
    <mergeCell ref="A11:H11"/>
    <mergeCell ref="A2:H2"/>
    <mergeCell ref="A3:H3"/>
    <mergeCell ref="G6:H6"/>
    <mergeCell ref="G7:H7"/>
    <mergeCell ref="G8:H8"/>
  </mergeCells>
  <printOptions horizontalCentered="1"/>
  <pageMargins left="0.69444444444444442" right="0.69444444444444442" top="0.75" bottom="0.75" header="0.30555555555555558" footer="0.30555555555555558"/>
  <pageSetup paperSize="9" scale="77"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2">
    <pageSetUpPr fitToPage="1"/>
  </sheetPr>
  <dimension ref="A1:O58"/>
  <sheetViews>
    <sheetView zoomScaleNormal="100" workbookViewId="0">
      <selection activeCell="N21" sqref="N21"/>
    </sheetView>
  </sheetViews>
  <sheetFormatPr defaultRowHeight="12"/>
  <cols>
    <col min="1" max="1" width="28.42578125" style="50" customWidth="1"/>
    <col min="2" max="2" width="9.5703125" style="50" customWidth="1"/>
    <col min="3" max="3" width="14.5703125" style="50" customWidth="1"/>
    <col min="4" max="4" width="9.5703125" style="50" customWidth="1"/>
    <col min="5" max="5" width="15.5703125" style="50" customWidth="1"/>
    <col min="6" max="6" width="11.140625" style="50" customWidth="1"/>
    <col min="7" max="7" width="12.85546875" style="50" customWidth="1"/>
    <col min="8" max="8" width="12.5703125" style="50" customWidth="1"/>
    <col min="9" max="9" width="9.140625" style="50"/>
    <col min="10" max="10" width="11" style="50" customWidth="1"/>
    <col min="11" max="11" width="9.42578125" style="50" bestFit="1" customWidth="1"/>
    <col min="12" max="12" width="12.85546875" style="50" bestFit="1" customWidth="1"/>
    <col min="13" max="13" width="13" style="50" bestFit="1" customWidth="1"/>
    <col min="14" max="14" width="9.85546875" style="50" bestFit="1" customWidth="1"/>
    <col min="15" max="15" width="11.7109375" style="50" customWidth="1"/>
    <col min="16" max="17" width="9.28515625" style="50" bestFit="1" customWidth="1"/>
    <col min="18" max="16384" width="9.140625" style="50"/>
  </cols>
  <sheetData>
    <row r="1" spans="1:15" s="55" customFormat="1"/>
    <row r="2" spans="1:15" s="162" customFormat="1" ht="15.75" customHeight="1">
      <c r="A2" s="696" t="s">
        <v>308</v>
      </c>
      <c r="B2" s="696"/>
      <c r="C2" s="696"/>
      <c r="D2" s="696"/>
      <c r="E2" s="696"/>
      <c r="F2" s="696"/>
      <c r="G2" s="696"/>
      <c r="H2" s="696"/>
    </row>
    <row r="3" spans="1:15" s="162" customFormat="1" ht="15.75" customHeight="1">
      <c r="A3" s="697" t="s">
        <v>309</v>
      </c>
      <c r="B3" s="697"/>
      <c r="C3" s="697"/>
      <c r="D3" s="697"/>
      <c r="E3" s="697"/>
      <c r="F3" s="697"/>
      <c r="G3" s="697"/>
      <c r="H3" s="697"/>
    </row>
    <row r="4" spans="1:15" s="162" customFormat="1" ht="15.75" customHeight="1">
      <c r="A4" s="367"/>
      <c r="B4" s="367"/>
      <c r="C4" s="367"/>
      <c r="D4" s="367"/>
      <c r="E4" s="367"/>
      <c r="F4" s="367"/>
      <c r="G4" s="367"/>
      <c r="H4" s="367"/>
    </row>
    <row r="5" spans="1:15" s="162" customFormat="1" ht="15.75" customHeight="1">
      <c r="A5" s="367"/>
      <c r="B5" s="367"/>
      <c r="C5" s="367"/>
      <c r="D5" s="367"/>
      <c r="E5" s="367"/>
      <c r="F5" s="367"/>
      <c r="G5" s="367"/>
      <c r="H5" s="367"/>
    </row>
    <row r="6" spans="1:15">
      <c r="A6" s="368"/>
      <c r="B6" s="368"/>
    </row>
    <row r="7" spans="1:15" ht="12" customHeight="1">
      <c r="A7" s="407"/>
      <c r="B7" s="407"/>
      <c r="C7" s="566"/>
      <c r="D7" s="63"/>
      <c r="E7" s="653"/>
      <c r="F7" s="407" t="s">
        <v>46</v>
      </c>
      <c r="G7" s="699" t="s">
        <v>13</v>
      </c>
      <c r="H7" s="700"/>
    </row>
    <row r="8" spans="1:15" ht="12" customHeight="1">
      <c r="A8" s="421" t="s">
        <v>49</v>
      </c>
      <c r="B8" s="407" t="s">
        <v>196</v>
      </c>
      <c r="C8" s="654" t="s">
        <v>107</v>
      </c>
      <c r="D8" s="369" t="s">
        <v>196</v>
      </c>
      <c r="E8" s="655" t="s">
        <v>107</v>
      </c>
      <c r="F8" s="407" t="s">
        <v>15</v>
      </c>
      <c r="G8" s="699" t="s">
        <v>15</v>
      </c>
      <c r="H8" s="700"/>
    </row>
    <row r="9" spans="1:15" ht="12" customHeight="1">
      <c r="A9" s="523" t="s">
        <v>36</v>
      </c>
      <c r="B9" s="475" t="s">
        <v>197</v>
      </c>
      <c r="C9" s="656" t="s">
        <v>231</v>
      </c>
      <c r="D9" s="376" t="s">
        <v>197</v>
      </c>
      <c r="E9" s="566" t="s">
        <v>231</v>
      </c>
      <c r="F9" s="409" t="s">
        <v>47</v>
      </c>
      <c r="G9" s="702" t="s">
        <v>19</v>
      </c>
      <c r="H9" s="703"/>
    </row>
    <row r="10" spans="1:15" ht="12" customHeight="1">
      <c r="A10" s="409"/>
      <c r="B10" s="409"/>
      <c r="C10" s="566"/>
      <c r="D10" s="63"/>
      <c r="E10" s="653"/>
      <c r="F10" s="409" t="s">
        <v>20</v>
      </c>
      <c r="G10" s="702" t="s">
        <v>20</v>
      </c>
      <c r="H10" s="703"/>
    </row>
    <row r="11" spans="1:15" ht="19.5" customHeight="1" thickBot="1">
      <c r="A11" s="378" t="s">
        <v>533</v>
      </c>
      <c r="B11" s="52"/>
      <c r="C11" s="379">
        <v>2025</v>
      </c>
      <c r="D11" s="52"/>
      <c r="E11" s="379">
        <v>2026</v>
      </c>
      <c r="F11" s="52" t="s">
        <v>411</v>
      </c>
      <c r="G11" s="379">
        <v>2025</v>
      </c>
      <c r="H11" s="379">
        <v>2026</v>
      </c>
    </row>
    <row r="12" spans="1:15" ht="15.75" thickBot="1">
      <c r="A12" s="701" t="s">
        <v>496</v>
      </c>
      <c r="B12" s="701"/>
      <c r="C12" s="701"/>
      <c r="D12" s="701"/>
      <c r="E12" s="701"/>
      <c r="F12" s="701"/>
      <c r="G12" s="701"/>
      <c r="H12" s="701"/>
    </row>
    <row r="13" spans="1:15" ht="15.75" customHeight="1">
      <c r="A13" s="478" t="s">
        <v>559</v>
      </c>
      <c r="B13" s="199">
        <v>63</v>
      </c>
      <c r="C13" s="95">
        <v>98106.152419999999</v>
      </c>
      <c r="D13" s="95">
        <v>103</v>
      </c>
      <c r="E13" s="95">
        <v>93583.596000000005</v>
      </c>
      <c r="F13" s="479">
        <v>-4.6098601447935543</v>
      </c>
      <c r="G13" s="479">
        <v>38.203399412544371</v>
      </c>
      <c r="H13" s="479">
        <v>42.64303184589388</v>
      </c>
      <c r="J13" s="53"/>
      <c r="K13" s="53"/>
      <c r="L13" s="53"/>
      <c r="M13" s="53"/>
      <c r="N13" s="258"/>
      <c r="O13" s="258"/>
    </row>
    <row r="14" spans="1:15" ht="14.25" customHeight="1">
      <c r="A14" s="100" t="s">
        <v>563</v>
      </c>
      <c r="B14" s="199">
        <v>46</v>
      </c>
      <c r="C14" s="95">
        <v>105162.52772</v>
      </c>
      <c r="D14" s="95">
        <v>62</v>
      </c>
      <c r="E14" s="95">
        <v>78761.379000000001</v>
      </c>
      <c r="F14" s="479">
        <v>-25.105091416492243</v>
      </c>
      <c r="G14" s="479">
        <v>40.951214073918827</v>
      </c>
      <c r="H14" s="479">
        <v>35.88902474877667</v>
      </c>
      <c r="J14" s="53"/>
      <c r="K14" s="53"/>
      <c r="L14" s="53"/>
      <c r="M14" s="53"/>
      <c r="N14" s="258"/>
      <c r="O14" s="258"/>
    </row>
    <row r="15" spans="1:15" ht="14.25" customHeight="1">
      <c r="A15" s="100" t="s">
        <v>564</v>
      </c>
      <c r="B15" s="661">
        <v>16</v>
      </c>
      <c r="C15" s="275">
        <v>32562.379000000001</v>
      </c>
      <c r="D15" s="661">
        <v>20</v>
      </c>
      <c r="E15" s="275">
        <v>27807.725999999999</v>
      </c>
      <c r="F15" s="479">
        <v>-14.601675755939091</v>
      </c>
      <c r="G15" s="669">
        <v>12.680077039756027</v>
      </c>
      <c r="H15" s="669">
        <v>12.671085490024247</v>
      </c>
      <c r="J15" s="53"/>
      <c r="K15" s="53"/>
      <c r="L15" s="53"/>
      <c r="M15" s="53"/>
      <c r="N15" s="258"/>
      <c r="O15" s="258"/>
    </row>
    <row r="16" spans="1:15" ht="14.25" customHeight="1">
      <c r="A16" s="478" t="s">
        <v>553</v>
      </c>
      <c r="B16" s="199">
        <v>382</v>
      </c>
      <c r="C16" s="95">
        <v>20968.476839999999</v>
      </c>
      <c r="D16" s="95">
        <v>547</v>
      </c>
      <c r="E16" s="95">
        <v>19142.109</v>
      </c>
      <c r="F16" s="479">
        <v>-8.7100644168677697</v>
      </c>
      <c r="G16" s="479">
        <v>8.1653094737807699</v>
      </c>
      <c r="H16" s="479">
        <v>8.7224428059440218</v>
      </c>
      <c r="J16" s="53"/>
      <c r="K16" s="53"/>
      <c r="L16" s="53"/>
      <c r="M16" s="53"/>
      <c r="N16" s="258"/>
      <c r="O16" s="258"/>
    </row>
    <row r="17" spans="1:15" ht="14.25" customHeight="1">
      <c r="A17" s="528" t="s">
        <v>565</v>
      </c>
      <c r="B17" s="274" t="s">
        <v>368</v>
      </c>
      <c r="C17" s="91" t="s">
        <v>368</v>
      </c>
      <c r="D17" s="91">
        <v>3</v>
      </c>
      <c r="E17" s="91">
        <v>163.31</v>
      </c>
      <c r="F17" s="99" t="s">
        <v>368</v>
      </c>
      <c r="G17" s="99" t="s">
        <v>368</v>
      </c>
      <c r="H17" s="555">
        <v>7.4415109361184714E-2</v>
      </c>
      <c r="J17" s="53"/>
      <c r="K17" s="53"/>
      <c r="L17" s="53"/>
      <c r="M17" s="53"/>
      <c r="N17" s="258"/>
      <c r="O17" s="258"/>
    </row>
    <row r="18" spans="1:15" ht="14.25">
      <c r="A18" s="646" t="s">
        <v>10</v>
      </c>
      <c r="B18" s="293">
        <v>507</v>
      </c>
      <c r="C18" s="293">
        <v>256799.53598000002</v>
      </c>
      <c r="D18" s="662">
        <v>735</v>
      </c>
      <c r="E18" s="293">
        <v>219458.12</v>
      </c>
      <c r="F18" s="534">
        <v>-14.541076111176555</v>
      </c>
      <c r="G18" s="663">
        <v>100</v>
      </c>
      <c r="H18" s="293">
        <v>100</v>
      </c>
    </row>
    <row r="19" spans="1:15" ht="14.25">
      <c r="A19" s="418"/>
      <c r="B19" s="320"/>
      <c r="C19" s="320"/>
      <c r="D19" s="338"/>
      <c r="E19" s="320"/>
      <c r="F19" s="321"/>
      <c r="G19" s="418"/>
      <c r="H19" s="320"/>
    </row>
    <row r="20" spans="1:15" s="55" customFormat="1" ht="14.25">
      <c r="A20" s="535"/>
      <c r="B20" s="535"/>
      <c r="C20" s="322"/>
      <c r="D20" s="647"/>
      <c r="E20" s="339"/>
      <c r="F20" s="323"/>
      <c r="G20" s="323"/>
      <c r="H20" s="323"/>
    </row>
    <row r="21" spans="1:15" ht="14.25">
      <c r="B21" s="71"/>
      <c r="C21" s="85"/>
      <c r="D21" s="85"/>
      <c r="E21" s="85"/>
      <c r="F21" s="85"/>
      <c r="G21" s="85"/>
      <c r="H21" s="85"/>
    </row>
    <row r="22" spans="1:15" ht="12.75">
      <c r="A22" s="69" t="s">
        <v>497</v>
      </c>
      <c r="B22" s="69"/>
      <c r="C22" s="85"/>
      <c r="D22" s="85"/>
      <c r="E22" s="85"/>
      <c r="F22" s="85"/>
      <c r="G22" s="85"/>
      <c r="H22" s="85"/>
    </row>
    <row r="23" spans="1:15" ht="14.25">
      <c r="A23" s="445">
        <v>2025</v>
      </c>
      <c r="B23" s="85"/>
      <c r="C23" s="85"/>
      <c r="D23" s="85"/>
      <c r="E23" s="85"/>
      <c r="F23" s="85"/>
      <c r="G23" s="85"/>
      <c r="H23" s="85"/>
    </row>
    <row r="24" spans="1:15" ht="14.25">
      <c r="E24" s="632"/>
      <c r="F24" s="70"/>
      <c r="G24" s="70"/>
      <c r="H24" s="70"/>
    </row>
    <row r="26" spans="1:15" s="55" customFormat="1" ht="14.25">
      <c r="A26" s="664"/>
      <c r="B26" s="155"/>
    </row>
    <row r="40" spans="1:2" ht="14.25">
      <c r="A40" s="445">
        <v>2026</v>
      </c>
      <c r="B40" s="71"/>
    </row>
    <row r="43" spans="1:2">
      <c r="A43" s="143"/>
      <c r="B43" s="143"/>
    </row>
    <row r="58" spans="1:8" ht="21.75" customHeight="1">
      <c r="A58" s="751" t="s">
        <v>529</v>
      </c>
      <c r="B58" s="751"/>
      <c r="C58" s="751"/>
      <c r="D58" s="751"/>
      <c r="E58" s="751"/>
      <c r="F58" s="751"/>
      <c r="G58" s="751"/>
      <c r="H58" s="751"/>
    </row>
  </sheetData>
  <sortState xmlns:xlrd2="http://schemas.microsoft.com/office/spreadsheetml/2017/richdata2" ref="A13:H17">
    <sortCondition descending="1" ref="E13:E17"/>
  </sortState>
  <mergeCells count="8">
    <mergeCell ref="A58:H58"/>
    <mergeCell ref="G10:H10"/>
    <mergeCell ref="A12:H12"/>
    <mergeCell ref="A2:H2"/>
    <mergeCell ref="A3:H3"/>
    <mergeCell ref="G7:H7"/>
    <mergeCell ref="G8:H8"/>
    <mergeCell ref="G9:H9"/>
  </mergeCells>
  <printOptions horizontalCentered="1"/>
  <pageMargins left="0.69444444444444442" right="0.69444444444444442" top="0.75" bottom="0.75" header="0.30555555555555558" footer="0.30555555555555558"/>
  <pageSetup paperSize="9" scale="78"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3">
    <pageSetUpPr fitToPage="1"/>
  </sheetPr>
  <dimension ref="A2:U81"/>
  <sheetViews>
    <sheetView topLeftCell="A3" zoomScaleNormal="100" workbookViewId="0">
      <selection activeCell="N21" sqref="N21"/>
    </sheetView>
  </sheetViews>
  <sheetFormatPr defaultRowHeight="12.75"/>
  <cols>
    <col min="1" max="1" width="34.85546875" style="87" customWidth="1"/>
    <col min="2" max="2" width="17.5703125" style="87" customWidth="1"/>
    <col min="3" max="3" width="18.5703125" style="87" customWidth="1"/>
    <col min="4" max="4" width="13.28515625" style="87" customWidth="1"/>
    <col min="5" max="5" width="9.7109375" style="87" customWidth="1"/>
    <col min="6" max="6" width="9.85546875" style="87" customWidth="1"/>
    <col min="7" max="8" width="9.140625" style="87"/>
    <col min="9" max="9" width="11.42578125" style="87" bestFit="1" customWidth="1"/>
    <col min="10" max="10" width="14.140625" style="87" customWidth="1"/>
    <col min="11" max="11" width="13.140625" style="87" customWidth="1"/>
    <col min="12" max="12" width="15.28515625" style="87" customWidth="1"/>
    <col min="13" max="13" width="14" style="87" bestFit="1" customWidth="1"/>
    <col min="14" max="16384" width="9.140625" style="87"/>
  </cols>
  <sheetData>
    <row r="2" spans="1:12" ht="15.75" customHeight="1">
      <c r="A2" s="696" t="s">
        <v>328</v>
      </c>
      <c r="B2" s="696"/>
      <c r="C2" s="696"/>
      <c r="D2" s="696"/>
      <c r="E2" s="696"/>
      <c r="F2" s="696"/>
    </row>
    <row r="3" spans="1:12" ht="15.75">
      <c r="A3" s="697" t="s">
        <v>306</v>
      </c>
      <c r="B3" s="697"/>
      <c r="C3" s="697"/>
      <c r="D3" s="697"/>
      <c r="E3" s="697"/>
      <c r="F3" s="697"/>
    </row>
    <row r="5" spans="1:12">
      <c r="A5" s="407"/>
      <c r="B5" s="63"/>
      <c r="C5" s="372"/>
      <c r="D5" s="407" t="s">
        <v>46</v>
      </c>
      <c r="E5" s="699" t="s">
        <v>13</v>
      </c>
      <c r="F5" s="700"/>
    </row>
    <row r="6" spans="1:12" ht="14.25">
      <c r="A6" s="421" t="s">
        <v>49</v>
      </c>
      <c r="B6" s="372" t="s">
        <v>107</v>
      </c>
      <c r="C6" s="372" t="s">
        <v>107</v>
      </c>
      <c r="D6" s="407" t="s">
        <v>15</v>
      </c>
      <c r="E6" s="699" t="s">
        <v>15</v>
      </c>
      <c r="F6" s="700"/>
    </row>
    <row r="7" spans="1:12" ht="15">
      <c r="A7" s="523" t="s">
        <v>36</v>
      </c>
      <c r="B7" s="409" t="s">
        <v>231</v>
      </c>
      <c r="C7" s="409" t="s">
        <v>231</v>
      </c>
      <c r="D7" s="409" t="s">
        <v>47</v>
      </c>
      <c r="E7" s="702" t="s">
        <v>19</v>
      </c>
      <c r="F7" s="703"/>
    </row>
    <row r="8" spans="1:12">
      <c r="A8" s="409"/>
      <c r="B8" s="63"/>
      <c r="C8" s="372"/>
      <c r="D8" s="409" t="s">
        <v>20</v>
      </c>
      <c r="E8" s="702" t="s">
        <v>20</v>
      </c>
      <c r="F8" s="703"/>
    </row>
    <row r="9" spans="1:12" ht="18.75" customHeight="1" thickBot="1">
      <c r="A9" s="378" t="s">
        <v>533</v>
      </c>
      <c r="B9" s="379">
        <v>2025</v>
      </c>
      <c r="C9" s="379">
        <v>2026</v>
      </c>
      <c r="D9" s="52" t="s">
        <v>411</v>
      </c>
      <c r="E9" s="379">
        <v>2025</v>
      </c>
      <c r="F9" s="379">
        <v>2026</v>
      </c>
    </row>
    <row r="10" spans="1:12" ht="15" customHeight="1" thickBot="1">
      <c r="A10" s="752" t="s">
        <v>498</v>
      </c>
      <c r="B10" s="752"/>
      <c r="C10" s="752"/>
      <c r="D10" s="752"/>
      <c r="E10" s="752"/>
      <c r="F10" s="752"/>
      <c r="J10" s="118"/>
    </row>
    <row r="11" spans="1:12">
      <c r="A11" s="115" t="s">
        <v>561</v>
      </c>
      <c r="B11" s="95">
        <v>32744.959999999999</v>
      </c>
      <c r="C11" s="95">
        <v>22752.436000000002</v>
      </c>
      <c r="D11" s="489">
        <v>-30.516219900711434</v>
      </c>
      <c r="E11" s="481">
        <v>32.471506082254209</v>
      </c>
      <c r="F11" s="481">
        <v>38.926082271312538</v>
      </c>
      <c r="J11" s="118"/>
    </row>
    <row r="12" spans="1:12" ht="16.5" customHeight="1">
      <c r="A12" s="115" t="s">
        <v>556</v>
      </c>
      <c r="B12" s="95">
        <v>13921.766</v>
      </c>
      <c r="C12" s="95">
        <v>9474.0450000000001</v>
      </c>
      <c r="D12" s="489">
        <v>-31.947965509548137</v>
      </c>
      <c r="E12" s="481">
        <v>13.805505010380831</v>
      </c>
      <c r="F12" s="481">
        <v>16.20870200940757</v>
      </c>
      <c r="K12" s="118"/>
    </row>
    <row r="13" spans="1:12" ht="16.5" customHeight="1">
      <c r="A13" s="115" t="s">
        <v>558</v>
      </c>
      <c r="B13" s="95">
        <v>8967.8780000000006</v>
      </c>
      <c r="C13" s="95">
        <v>8412.7289999999994</v>
      </c>
      <c r="D13" s="489">
        <v>-6.190416506558198</v>
      </c>
      <c r="E13" s="481">
        <v>8.8929870435607121</v>
      </c>
      <c r="F13" s="481">
        <v>14.39294593248199</v>
      </c>
      <c r="K13" s="118"/>
      <c r="L13" s="253"/>
    </row>
    <row r="14" spans="1:12" ht="18" customHeight="1">
      <c r="A14" s="115" t="s">
        <v>559</v>
      </c>
      <c r="B14" s="95">
        <v>1134.1769999999999</v>
      </c>
      <c r="C14" s="95">
        <v>5629.8720000000003</v>
      </c>
      <c r="D14" s="489">
        <v>396.38389775140928</v>
      </c>
      <c r="E14" s="481">
        <v>1.1247054616604457</v>
      </c>
      <c r="F14" s="481">
        <v>9.6318855989292249</v>
      </c>
      <c r="J14" s="118"/>
      <c r="K14" s="118"/>
      <c r="L14" s="253"/>
    </row>
    <row r="15" spans="1:12" ht="15.75" customHeight="1">
      <c r="A15" s="115" t="s">
        <v>555</v>
      </c>
      <c r="B15" s="95">
        <v>15948.387000000001</v>
      </c>
      <c r="C15" s="95">
        <v>4624.4340000000002</v>
      </c>
      <c r="D15" s="489">
        <v>-71.003751037644122</v>
      </c>
      <c r="E15" s="481">
        <v>15.81520165157154</v>
      </c>
      <c r="F15" s="481">
        <v>7.9117285877545127</v>
      </c>
      <c r="J15" s="118"/>
      <c r="K15" s="118"/>
      <c r="L15" s="253"/>
    </row>
    <row r="16" spans="1:12" ht="14.25" customHeight="1">
      <c r="A16" s="150" t="s">
        <v>562</v>
      </c>
      <c r="B16" s="95">
        <v>14663.423000000001</v>
      </c>
      <c r="C16" s="95">
        <v>3259.3980000000001</v>
      </c>
      <c r="D16" s="489">
        <v>-77.77191587530416</v>
      </c>
      <c r="E16" s="481">
        <v>14.54096841563301</v>
      </c>
      <c r="F16" s="481">
        <v>5.5763521190852501</v>
      </c>
      <c r="K16" s="118"/>
      <c r="L16" s="253"/>
    </row>
    <row r="17" spans="1:12" ht="14.25" customHeight="1">
      <c r="A17" s="100" t="s">
        <v>557</v>
      </c>
      <c r="B17" s="95">
        <v>9639.6620000000003</v>
      </c>
      <c r="C17" s="95">
        <v>2863.3159999999998</v>
      </c>
      <c r="D17" s="489">
        <v>-70.29651039631888</v>
      </c>
      <c r="E17" s="481">
        <v>9.559160959850761</v>
      </c>
      <c r="F17" s="481">
        <v>4.8987138864939785</v>
      </c>
      <c r="J17" s="118"/>
      <c r="K17" s="118"/>
      <c r="L17" s="253"/>
    </row>
    <row r="18" spans="1:12" ht="15" customHeight="1">
      <c r="A18" s="679" t="s">
        <v>560</v>
      </c>
      <c r="B18" s="167">
        <v>3821.8820000000001</v>
      </c>
      <c r="C18" s="167">
        <v>1434.1320000000001</v>
      </c>
      <c r="D18" s="489">
        <v>-62.475764557880119</v>
      </c>
      <c r="E18" s="598">
        <v>3.7899653750884985</v>
      </c>
      <c r="F18" s="598">
        <v>2.453589594534932</v>
      </c>
      <c r="J18" s="118"/>
      <c r="K18" s="118"/>
      <c r="L18" s="253"/>
    </row>
    <row r="19" spans="1:12" ht="15" customHeight="1">
      <c r="A19" s="646" t="s">
        <v>10</v>
      </c>
      <c r="B19" s="293">
        <v>100842.13499999999</v>
      </c>
      <c r="C19" s="293">
        <v>58450.362000000001</v>
      </c>
      <c r="D19" s="665">
        <v>-42.037758323938696</v>
      </c>
      <c r="E19" s="534">
        <v>100</v>
      </c>
      <c r="F19" s="534">
        <v>100</v>
      </c>
      <c r="J19" s="118"/>
      <c r="K19" s="118"/>
      <c r="L19" s="253"/>
    </row>
    <row r="20" spans="1:12" ht="15" customHeight="1">
      <c r="A20" s="418"/>
      <c r="B20" s="320"/>
      <c r="C20" s="320"/>
      <c r="D20" s="311"/>
      <c r="E20" s="321"/>
      <c r="F20" s="321"/>
      <c r="J20" s="118"/>
      <c r="K20" s="118"/>
      <c r="L20" s="253"/>
    </row>
    <row r="21" spans="1:12" ht="11.25" customHeight="1">
      <c r="A21" s="418"/>
      <c r="B21" s="322"/>
      <c r="C21" s="322"/>
      <c r="D21" s="322"/>
      <c r="E21" s="323"/>
      <c r="F21" s="323"/>
      <c r="J21" s="118"/>
      <c r="K21" s="118"/>
      <c r="L21" s="253"/>
    </row>
    <row r="22" spans="1:12" ht="18.75" customHeight="1">
      <c r="A22" s="696" t="s">
        <v>330</v>
      </c>
      <c r="B22" s="696"/>
      <c r="C22" s="696"/>
      <c r="D22" s="696"/>
      <c r="E22" s="696"/>
      <c r="F22" s="696"/>
    </row>
    <row r="23" spans="1:12" ht="12.75" customHeight="1">
      <c r="A23" s="697" t="s">
        <v>307</v>
      </c>
      <c r="B23" s="697"/>
      <c r="C23" s="697"/>
      <c r="D23" s="697"/>
      <c r="E23" s="697"/>
      <c r="F23" s="697"/>
    </row>
    <row r="24" spans="1:12">
      <c r="A24" s="69"/>
    </row>
    <row r="25" spans="1:12" ht="11.25" customHeight="1">
      <c r="A25" s="475"/>
      <c r="B25" s="63"/>
      <c r="C25" s="93"/>
      <c r="D25" s="699" t="s">
        <v>46</v>
      </c>
      <c r="E25" s="705"/>
    </row>
    <row r="26" spans="1:12" ht="13.5" customHeight="1">
      <c r="A26" s="421" t="s">
        <v>14</v>
      </c>
      <c r="B26" s="712" t="s">
        <v>107</v>
      </c>
      <c r="C26" s="713"/>
      <c r="D26" s="699" t="s">
        <v>15</v>
      </c>
      <c r="E26" s="705"/>
    </row>
    <row r="27" spans="1:12" ht="15">
      <c r="A27" s="523" t="s">
        <v>17</v>
      </c>
      <c r="B27" s="715" t="s">
        <v>231</v>
      </c>
      <c r="C27" s="716"/>
      <c r="D27" s="702" t="s">
        <v>47</v>
      </c>
      <c r="E27" s="706"/>
    </row>
    <row r="28" spans="1:12">
      <c r="A28" s="409"/>
      <c r="B28" s="63"/>
      <c r="C28" s="93"/>
      <c r="D28" s="702" t="s">
        <v>20</v>
      </c>
      <c r="E28" s="706"/>
    </row>
    <row r="29" spans="1:12">
      <c r="A29" s="378" t="s">
        <v>533</v>
      </c>
      <c r="B29" s="666">
        <v>2025</v>
      </c>
      <c r="C29" s="666">
        <v>2026</v>
      </c>
      <c r="D29" s="753" t="s">
        <v>411</v>
      </c>
      <c r="E29" s="753"/>
    </row>
    <row r="30" spans="1:12" ht="29.25" thickBot="1">
      <c r="A30" s="667" t="s">
        <v>329</v>
      </c>
      <c r="B30" s="201"/>
      <c r="C30" s="754"/>
      <c r="D30" s="754"/>
      <c r="E30" s="754"/>
    </row>
    <row r="31" spans="1:12" ht="30" customHeight="1">
      <c r="A31" s="264" t="s">
        <v>369</v>
      </c>
      <c r="B31" s="243">
        <v>646307.48652999999</v>
      </c>
      <c r="C31" s="243">
        <v>650759.95499999996</v>
      </c>
      <c r="D31" s="668">
        <v>0.68890869482343386</v>
      </c>
      <c r="E31" s="244"/>
    </row>
    <row r="32" spans="1:12" ht="6.75" customHeight="1">
      <c r="A32" s="177"/>
      <c r="B32" s="177"/>
      <c r="C32" s="177"/>
      <c r="D32" s="177"/>
      <c r="E32" s="177"/>
      <c r="F32" s="177"/>
    </row>
    <row r="33" spans="1:1" ht="15.75" customHeight="1">
      <c r="A33" s="445">
        <v>2026</v>
      </c>
    </row>
    <row r="37" spans="1:1">
      <c r="A37" s="143"/>
    </row>
    <row r="52" spans="1:6">
      <c r="A52" s="751"/>
      <c r="B52" s="751"/>
      <c r="C52" s="751"/>
      <c r="D52" s="751"/>
      <c r="E52" s="751"/>
      <c r="F52" s="751"/>
    </row>
    <row r="53" spans="1:6">
      <c r="A53" s="751"/>
      <c r="B53" s="751"/>
      <c r="C53" s="751"/>
      <c r="D53" s="751"/>
      <c r="E53" s="751"/>
      <c r="F53" s="751"/>
    </row>
    <row r="54" spans="1:6" ht="35.25" customHeight="1">
      <c r="A54" s="751" t="s">
        <v>532</v>
      </c>
      <c r="B54" s="751"/>
      <c r="C54" s="751"/>
      <c r="D54" s="751"/>
      <c r="E54" s="751"/>
      <c r="F54" s="751"/>
    </row>
    <row r="55" spans="1:6" ht="35.25" customHeight="1">
      <c r="A55" s="757"/>
      <c r="B55" s="757"/>
      <c r="C55" s="757"/>
      <c r="D55" s="757"/>
      <c r="E55" s="757"/>
      <c r="F55" s="757"/>
    </row>
    <row r="56" spans="1:6" ht="27" customHeight="1">
      <c r="A56" s="758"/>
      <c r="B56" s="758"/>
      <c r="C56" s="758"/>
      <c r="D56" s="758"/>
      <c r="E56" s="758"/>
      <c r="F56" s="758"/>
    </row>
    <row r="76" spans="20:21">
      <c r="T76" s="712"/>
      <c r="U76" s="713"/>
    </row>
    <row r="77" spans="20:21">
      <c r="T77" s="715"/>
      <c r="U77" s="716"/>
    </row>
    <row r="78" spans="20:21">
      <c r="T78" s="63"/>
      <c r="U78" s="93"/>
    </row>
    <row r="79" spans="20:21">
      <c r="T79" s="755"/>
      <c r="U79" s="755"/>
    </row>
    <row r="80" spans="20:21" ht="15" thickBot="1">
      <c r="T80" s="201"/>
      <c r="U80" s="201"/>
    </row>
    <row r="81" spans="20:21">
      <c r="T81" s="756"/>
      <c r="U81" s="756"/>
    </row>
  </sheetData>
  <sortState xmlns:xlrd2="http://schemas.microsoft.com/office/spreadsheetml/2017/richdata2" ref="A11:F18">
    <sortCondition descending="1" ref="C11:C18"/>
  </sortState>
  <mergeCells count="26">
    <mergeCell ref="T76:U76"/>
    <mergeCell ref="T77:U77"/>
    <mergeCell ref="T79:U79"/>
    <mergeCell ref="T81:U81"/>
    <mergeCell ref="A55:F55"/>
    <mergeCell ref="A56:F56"/>
    <mergeCell ref="A2:F2"/>
    <mergeCell ref="A3:F3"/>
    <mergeCell ref="E5:F5"/>
    <mergeCell ref="E6:F6"/>
    <mergeCell ref="E8:F8"/>
    <mergeCell ref="A10:F10"/>
    <mergeCell ref="A52:F52"/>
    <mergeCell ref="A53:F53"/>
    <mergeCell ref="A54:F54"/>
    <mergeCell ref="E7:F7"/>
    <mergeCell ref="B26:C26"/>
    <mergeCell ref="B27:C27"/>
    <mergeCell ref="A22:F22"/>
    <mergeCell ref="A23:F23"/>
    <mergeCell ref="D25:E25"/>
    <mergeCell ref="D26:E26"/>
    <mergeCell ref="D27:E27"/>
    <mergeCell ref="D28:E28"/>
    <mergeCell ref="D29:E29"/>
    <mergeCell ref="C30:E30"/>
  </mergeCells>
  <printOptions horizontalCentered="1"/>
  <pageMargins left="0.69444444444444442" right="0.69444444444444442" top="0.75" bottom="0.75" header="0.30555555555555558" footer="0.30555555555555558"/>
  <pageSetup paperSize="9" scale="86" fitToHeight="0"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4">
    <pageSetUpPr fitToPage="1"/>
  </sheetPr>
  <dimension ref="A1:N464"/>
  <sheetViews>
    <sheetView zoomScaleNormal="100" workbookViewId="0">
      <selection activeCell="N21" sqref="N21"/>
    </sheetView>
  </sheetViews>
  <sheetFormatPr defaultRowHeight="12.75"/>
  <cols>
    <col min="1" max="1" width="34.85546875" style="203" customWidth="1"/>
    <col min="2" max="3" width="19.140625" style="203" customWidth="1"/>
    <col min="4" max="4" width="9.5703125" style="203" bestFit="1" customWidth="1"/>
    <col min="5" max="10" width="9.140625" style="203"/>
    <col min="11" max="11" width="9.28515625" style="203" bestFit="1" customWidth="1"/>
    <col min="12" max="12" width="12" style="203" bestFit="1" customWidth="1"/>
    <col min="13" max="13" width="9.28515625" style="203" bestFit="1" customWidth="1"/>
    <col min="14" max="14" width="12" style="203" bestFit="1" customWidth="1"/>
    <col min="15" max="16384" width="9.140625" style="203"/>
  </cols>
  <sheetData>
    <row r="1" spans="1:12" s="128" customFormat="1" ht="14.25">
      <c r="A1" s="177"/>
      <c r="B1" s="177"/>
      <c r="C1" s="177"/>
    </row>
    <row r="2" spans="1:12" s="128" customFormat="1" ht="14.25">
      <c r="A2" s="177"/>
      <c r="B2" s="177"/>
      <c r="C2" s="177"/>
    </row>
    <row r="3" spans="1:12" s="128" customFormat="1" ht="15.75" customHeight="1">
      <c r="A3" s="719" t="s">
        <v>342</v>
      </c>
      <c r="B3" s="719"/>
      <c r="C3" s="719"/>
      <c r="D3" s="719"/>
      <c r="E3" s="719"/>
      <c r="F3" s="719"/>
    </row>
    <row r="4" spans="1:12" s="128" customFormat="1" ht="15.75">
      <c r="A4" s="697" t="s">
        <v>343</v>
      </c>
      <c r="B4" s="697"/>
      <c r="C4" s="697"/>
      <c r="D4" s="697"/>
      <c r="E4" s="697"/>
      <c r="F4" s="697"/>
    </row>
    <row r="5" spans="1:12" s="128" customFormat="1">
      <c r="A5" s="69"/>
    </row>
    <row r="6" spans="1:12" s="128" customFormat="1" ht="11.25" customHeight="1">
      <c r="A6" s="407"/>
      <c r="B6" s="63"/>
      <c r="C6" s="372"/>
      <c r="D6" s="407" t="s">
        <v>46</v>
      </c>
      <c r="E6" s="699" t="s">
        <v>13</v>
      </c>
      <c r="F6" s="700"/>
    </row>
    <row r="7" spans="1:12" s="128" customFormat="1" ht="13.5" customHeight="1">
      <c r="A7" s="421" t="s">
        <v>49</v>
      </c>
      <c r="B7" s="372" t="s">
        <v>107</v>
      </c>
      <c r="C7" s="372" t="s">
        <v>107</v>
      </c>
      <c r="D7" s="407" t="s">
        <v>15</v>
      </c>
      <c r="E7" s="699" t="s">
        <v>15</v>
      </c>
      <c r="F7" s="700"/>
    </row>
    <row r="8" spans="1:12" s="128" customFormat="1" ht="15">
      <c r="A8" s="523" t="s">
        <v>36</v>
      </c>
      <c r="B8" s="409" t="s">
        <v>231</v>
      </c>
      <c r="C8" s="409" t="s">
        <v>231</v>
      </c>
      <c r="D8" s="409" t="s">
        <v>47</v>
      </c>
      <c r="E8" s="702" t="s">
        <v>19</v>
      </c>
      <c r="F8" s="703"/>
    </row>
    <row r="9" spans="1:12" s="128" customFormat="1">
      <c r="A9" s="409"/>
      <c r="B9" s="63"/>
      <c r="C9" s="372"/>
      <c r="D9" s="409" t="s">
        <v>20</v>
      </c>
      <c r="E9" s="702" t="s">
        <v>20</v>
      </c>
      <c r="F9" s="703"/>
    </row>
    <row r="10" spans="1:12" s="128" customFormat="1" ht="13.5" thickBot="1">
      <c r="A10" s="378" t="s">
        <v>533</v>
      </c>
      <c r="B10" s="379">
        <v>2025</v>
      </c>
      <c r="C10" s="379">
        <v>2026</v>
      </c>
      <c r="D10" s="52" t="s">
        <v>411</v>
      </c>
      <c r="E10" s="379">
        <v>2025</v>
      </c>
      <c r="F10" s="379">
        <v>2026</v>
      </c>
    </row>
    <row r="11" spans="1:12" s="128" customFormat="1" ht="15" customHeight="1">
      <c r="A11" s="761" t="s">
        <v>499</v>
      </c>
      <c r="B11" s="761"/>
      <c r="C11" s="761"/>
      <c r="D11" s="761"/>
      <c r="E11" s="761"/>
      <c r="F11" s="761"/>
    </row>
    <row r="12" spans="1:12" s="128" customFormat="1" ht="15.75" customHeight="1">
      <c r="A12" s="478" t="s">
        <v>560</v>
      </c>
      <c r="B12" s="248">
        <v>4309.1760000000004</v>
      </c>
      <c r="C12" s="275">
        <v>9755.2430000000004</v>
      </c>
      <c r="D12" s="489">
        <v>126.3830254322404</v>
      </c>
      <c r="E12" s="481">
        <v>9.0178850694156285</v>
      </c>
      <c r="F12" s="481">
        <v>22.527151353446261</v>
      </c>
      <c r="I12" s="249"/>
      <c r="J12" s="249"/>
      <c r="K12" s="249"/>
      <c r="L12" s="254"/>
    </row>
    <row r="13" spans="1:12" s="128" customFormat="1" ht="14.25" customHeight="1">
      <c r="A13" s="115" t="s">
        <v>555</v>
      </c>
      <c r="B13" s="239">
        <v>4292.1880000000001</v>
      </c>
      <c r="C13" s="275">
        <v>7498.9290000000001</v>
      </c>
      <c r="D13" s="489">
        <v>74.711103055131787</v>
      </c>
      <c r="E13" s="481">
        <v>8.9823339961804578</v>
      </c>
      <c r="F13" s="669">
        <v>17.316791449659164</v>
      </c>
      <c r="I13" s="249"/>
      <c r="J13" s="249"/>
      <c r="K13" s="249"/>
      <c r="L13" s="254"/>
    </row>
    <row r="14" spans="1:12" s="128" customFormat="1">
      <c r="A14" s="115" t="s">
        <v>558</v>
      </c>
      <c r="B14" s="239">
        <v>8186.87</v>
      </c>
      <c r="C14" s="275">
        <v>6512.1030000000001</v>
      </c>
      <c r="D14" s="670">
        <v>-20.456743541793138</v>
      </c>
      <c r="E14" s="669">
        <v>17.132800502519903</v>
      </c>
      <c r="F14" s="669">
        <v>15.037978029889306</v>
      </c>
      <c r="I14" s="249"/>
      <c r="J14" s="249"/>
      <c r="K14" s="249"/>
      <c r="L14" s="254"/>
    </row>
    <row r="15" spans="1:12" s="128" customFormat="1">
      <c r="A15" s="115" t="s">
        <v>561</v>
      </c>
      <c r="B15" s="239">
        <v>13313</v>
      </c>
      <c r="C15" s="275">
        <v>6187.12</v>
      </c>
      <c r="D15" s="489">
        <v>-53.525726733268229</v>
      </c>
      <c r="E15" s="481">
        <v>27.860338943948964</v>
      </c>
      <c r="F15" s="669">
        <v>14.287515819127666</v>
      </c>
      <c r="I15" s="249"/>
      <c r="J15" s="249"/>
      <c r="K15" s="249"/>
      <c r="L15" s="254"/>
    </row>
    <row r="16" spans="1:12" s="128" customFormat="1">
      <c r="A16" s="115" t="s">
        <v>556</v>
      </c>
      <c r="B16" s="239">
        <v>3596.0169999999998</v>
      </c>
      <c r="C16" s="275">
        <v>5707.07</v>
      </c>
      <c r="D16" s="570">
        <v>58.705312016044417</v>
      </c>
      <c r="E16" s="669">
        <v>7.5254452391048252</v>
      </c>
      <c r="F16" s="481">
        <v>13.178967420361804</v>
      </c>
      <c r="I16" s="249"/>
      <c r="J16" s="249"/>
      <c r="K16" s="249"/>
      <c r="L16" s="254"/>
    </row>
    <row r="17" spans="1:14" s="128" customFormat="1">
      <c r="A17" s="115" t="s">
        <v>566</v>
      </c>
      <c r="B17" s="265">
        <v>2369.3560000000002</v>
      </c>
      <c r="C17" s="275">
        <v>2832.18</v>
      </c>
      <c r="D17" s="489">
        <v>19.533746722738144</v>
      </c>
      <c r="E17" s="481">
        <v>4.9583911394035267</v>
      </c>
      <c r="F17" s="481">
        <v>6.5401699906607584</v>
      </c>
      <c r="I17" s="249"/>
      <c r="J17" s="249"/>
      <c r="K17" s="249"/>
      <c r="L17" s="254"/>
      <c r="M17" s="249"/>
      <c r="N17" s="249"/>
    </row>
    <row r="18" spans="1:14" s="128" customFormat="1">
      <c r="A18" s="115" t="s">
        <v>557</v>
      </c>
      <c r="B18" s="239">
        <v>3360.8</v>
      </c>
      <c r="C18" s="275">
        <v>2786.2240000000002</v>
      </c>
      <c r="D18" s="489">
        <v>-17.096405617710069</v>
      </c>
      <c r="E18" s="669">
        <v>7.0332026682809055</v>
      </c>
      <c r="F18" s="481">
        <v>6.434046773883999</v>
      </c>
      <c r="I18" s="249"/>
      <c r="J18" s="249"/>
      <c r="K18" s="249"/>
      <c r="L18" s="254"/>
      <c r="M18" s="249"/>
      <c r="N18" s="249"/>
    </row>
    <row r="19" spans="1:14" s="128" customFormat="1">
      <c r="A19" s="635" t="s">
        <v>562</v>
      </c>
      <c r="B19" s="266">
        <v>8357.3670000000002</v>
      </c>
      <c r="C19" s="277">
        <v>2025.51</v>
      </c>
      <c r="D19" s="489">
        <v>-75.763778233024823</v>
      </c>
      <c r="E19" s="481">
        <v>17.489602441145795</v>
      </c>
      <c r="F19" s="669">
        <v>4.6773791629710226</v>
      </c>
      <c r="I19" s="249"/>
      <c r="J19" s="249"/>
      <c r="K19" s="249"/>
      <c r="L19" s="254"/>
      <c r="M19" s="249"/>
      <c r="N19" s="249"/>
    </row>
    <row r="20" spans="1:14" s="128" customFormat="1" ht="14.25">
      <c r="A20" s="671" t="s">
        <v>123</v>
      </c>
      <c r="B20" s="302">
        <v>47784.773999999998</v>
      </c>
      <c r="C20" s="303">
        <v>43304.379000000008</v>
      </c>
      <c r="D20" s="665">
        <v>-9.3761979495811563</v>
      </c>
      <c r="E20" s="534">
        <v>100</v>
      </c>
      <c r="F20" s="534">
        <v>99.999999999999972</v>
      </c>
      <c r="I20" s="249"/>
      <c r="J20" s="249"/>
      <c r="K20" s="249"/>
      <c r="L20" s="249"/>
      <c r="M20" s="249"/>
      <c r="N20" s="249"/>
    </row>
    <row r="21" spans="1:14" s="128" customFormat="1" ht="14.25">
      <c r="A21" s="418"/>
      <c r="B21" s="322"/>
      <c r="C21" s="340"/>
      <c r="D21" s="311"/>
      <c r="E21" s="321"/>
      <c r="F21" s="321"/>
      <c r="I21" s="249"/>
      <c r="J21" s="249"/>
      <c r="K21" s="249"/>
      <c r="L21" s="249"/>
      <c r="M21" s="249"/>
      <c r="N21" s="249"/>
    </row>
    <row r="22" spans="1:14" s="128" customFormat="1" ht="14.25">
      <c r="A22" s="418"/>
      <c r="B22" s="418"/>
      <c r="C22" s="418"/>
      <c r="D22" s="672"/>
      <c r="E22" s="672"/>
      <c r="F22" s="672"/>
      <c r="K22" s="249"/>
      <c r="L22" s="249"/>
      <c r="M22" s="249"/>
      <c r="N22" s="249"/>
    </row>
    <row r="23" spans="1:14" s="128" customFormat="1" ht="15.75" customHeight="1">
      <c r="A23" s="719" t="s">
        <v>344</v>
      </c>
      <c r="B23" s="719"/>
      <c r="C23" s="719"/>
      <c r="D23" s="719"/>
      <c r="E23" s="719"/>
      <c r="F23" s="719"/>
      <c r="K23" s="249"/>
      <c r="L23" s="249"/>
      <c r="M23" s="249"/>
      <c r="N23" s="249"/>
    </row>
    <row r="24" spans="1:14" s="128" customFormat="1" ht="15.75">
      <c r="A24" s="697" t="s">
        <v>345</v>
      </c>
      <c r="B24" s="697"/>
      <c r="C24" s="697"/>
      <c r="D24" s="697"/>
      <c r="E24" s="697"/>
      <c r="F24" s="697"/>
      <c r="K24" s="249"/>
      <c r="L24" s="249"/>
      <c r="M24" s="249"/>
      <c r="N24" s="249"/>
    </row>
    <row r="25" spans="1:14" s="128" customFormat="1">
      <c r="A25" s="143"/>
      <c r="K25" s="249"/>
      <c r="L25" s="249"/>
      <c r="M25" s="249"/>
      <c r="N25" s="249"/>
    </row>
    <row r="26" spans="1:14" s="128" customFormat="1" ht="11.25" customHeight="1">
      <c r="A26" s="407"/>
      <c r="B26" s="63"/>
      <c r="C26" s="372"/>
      <c r="D26" s="407" t="s">
        <v>46</v>
      </c>
      <c r="E26" s="699" t="s">
        <v>13</v>
      </c>
      <c r="F26" s="700"/>
      <c r="K26" s="249"/>
      <c r="L26" s="249"/>
      <c r="M26" s="249"/>
      <c r="N26" s="249"/>
    </row>
    <row r="27" spans="1:14" s="128" customFormat="1" ht="13.5" customHeight="1">
      <c r="A27" s="421" t="s">
        <v>49</v>
      </c>
      <c r="B27" s="372" t="s">
        <v>107</v>
      </c>
      <c r="C27" s="372" t="s">
        <v>107</v>
      </c>
      <c r="D27" s="407" t="s">
        <v>15</v>
      </c>
      <c r="E27" s="699" t="s">
        <v>15</v>
      </c>
      <c r="F27" s="700"/>
      <c r="K27" s="249"/>
      <c r="L27" s="249"/>
      <c r="M27" s="249"/>
      <c r="N27" s="249"/>
    </row>
    <row r="28" spans="1:14" s="128" customFormat="1" ht="15">
      <c r="A28" s="523" t="s">
        <v>36</v>
      </c>
      <c r="B28" s="409" t="s">
        <v>231</v>
      </c>
      <c r="C28" s="409" t="s">
        <v>231</v>
      </c>
      <c r="D28" s="409" t="s">
        <v>47</v>
      </c>
      <c r="E28" s="702" t="s">
        <v>19</v>
      </c>
      <c r="F28" s="703"/>
    </row>
    <row r="29" spans="1:14" s="128" customFormat="1">
      <c r="A29" s="409"/>
      <c r="B29" s="63"/>
      <c r="C29" s="372"/>
      <c r="D29" s="409" t="s">
        <v>20</v>
      </c>
      <c r="E29" s="702" t="s">
        <v>20</v>
      </c>
      <c r="F29" s="703"/>
    </row>
    <row r="30" spans="1:14" s="128" customFormat="1">
      <c r="A30" s="378" t="s">
        <v>533</v>
      </c>
      <c r="B30" s="379">
        <v>2025</v>
      </c>
      <c r="C30" s="379">
        <v>2026</v>
      </c>
      <c r="D30" s="52" t="s">
        <v>411</v>
      </c>
      <c r="E30" s="379">
        <v>2025</v>
      </c>
      <c r="F30" s="379">
        <v>2026</v>
      </c>
    </row>
    <row r="31" spans="1:14" s="128" customFormat="1" ht="15" customHeight="1">
      <c r="A31" s="754" t="s">
        <v>500</v>
      </c>
      <c r="B31" s="754"/>
      <c r="C31" s="754"/>
      <c r="D31" s="754"/>
      <c r="E31" s="754"/>
      <c r="F31" s="754"/>
    </row>
    <row r="32" spans="1:14" s="202" customFormat="1" ht="15" customHeight="1">
      <c r="A32" s="115" t="s">
        <v>561</v>
      </c>
      <c r="B32" s="245">
        <v>36620.394</v>
      </c>
      <c r="C32" s="246">
        <v>43053.406999999999</v>
      </c>
      <c r="D32" s="570">
        <v>17.566749827978363</v>
      </c>
      <c r="E32" s="570">
        <v>43.563121927655253</v>
      </c>
      <c r="F32" s="480">
        <v>38.933026323615202</v>
      </c>
      <c r="K32" s="172"/>
      <c r="L32" s="257"/>
    </row>
    <row r="33" spans="1:12" s="195" customFormat="1" ht="14.25" customHeight="1">
      <c r="A33" s="115" t="s">
        <v>562</v>
      </c>
      <c r="B33" s="245">
        <v>25503.361000000001</v>
      </c>
      <c r="C33" s="246">
        <v>25382.513999999999</v>
      </c>
      <c r="D33" s="570">
        <v>-0.47384734898275394</v>
      </c>
      <c r="E33" s="480">
        <v>30.33845088635605</v>
      </c>
      <c r="F33" s="480">
        <v>22.953307405416982</v>
      </c>
      <c r="K33" s="255"/>
      <c r="L33" s="257"/>
    </row>
    <row r="34" spans="1:12" s="229" customFormat="1" ht="14.25" customHeight="1">
      <c r="A34" s="115" t="s">
        <v>560</v>
      </c>
      <c r="B34" s="240">
        <v>7156.6989999999996</v>
      </c>
      <c r="C34" s="246">
        <v>11843.898999999999</v>
      </c>
      <c r="D34" s="570">
        <v>65.493882025777523</v>
      </c>
      <c r="E34" s="570">
        <v>8.5135116551866812</v>
      </c>
      <c r="F34" s="480">
        <v>10.710391201821491</v>
      </c>
      <c r="K34" s="256"/>
      <c r="L34" s="257"/>
    </row>
    <row r="35" spans="1:12" s="195" customFormat="1" ht="14.25" customHeight="1">
      <c r="A35" s="115" t="s">
        <v>558</v>
      </c>
      <c r="B35" s="245">
        <v>6976.26</v>
      </c>
      <c r="C35" s="246">
        <v>10994.7</v>
      </c>
      <c r="D35" s="570">
        <v>57.601637553646221</v>
      </c>
      <c r="E35" s="570">
        <v>8.2988638783903923</v>
      </c>
      <c r="F35" s="480">
        <v>9.9424638918878614</v>
      </c>
      <c r="K35" s="255"/>
      <c r="L35" s="257"/>
    </row>
    <row r="36" spans="1:12" s="195" customFormat="1" ht="14.25" customHeight="1">
      <c r="A36" s="115" t="s">
        <v>555</v>
      </c>
      <c r="B36" s="240">
        <v>1765.116</v>
      </c>
      <c r="C36" s="246">
        <v>8020.21</v>
      </c>
      <c r="D36" s="570">
        <v>354.37297038834845</v>
      </c>
      <c r="E36" s="480">
        <v>2.099757952480116</v>
      </c>
      <c r="F36" s="480">
        <v>7.2526443041063366</v>
      </c>
      <c r="K36" s="255"/>
      <c r="L36" s="257"/>
    </row>
    <row r="37" spans="1:12" s="195" customFormat="1" ht="14.25" customHeight="1">
      <c r="A37" s="115" t="s">
        <v>556</v>
      </c>
      <c r="B37" s="240">
        <v>2665.627</v>
      </c>
      <c r="C37" s="246">
        <v>6620.2250000000004</v>
      </c>
      <c r="D37" s="570">
        <v>148.35526500894537</v>
      </c>
      <c r="E37" s="570">
        <v>3.1709935729978733</v>
      </c>
      <c r="F37" s="480">
        <v>5.9866433844191578</v>
      </c>
      <c r="K37" s="255"/>
      <c r="L37" s="257"/>
    </row>
    <row r="38" spans="1:12" s="195" customFormat="1" ht="14.25" customHeight="1">
      <c r="A38" s="115" t="s">
        <v>566</v>
      </c>
      <c r="B38" s="240">
        <v>2606.375</v>
      </c>
      <c r="C38" s="246">
        <v>3403.2979999999998</v>
      </c>
      <c r="D38" s="570">
        <v>30.575914824229045</v>
      </c>
      <c r="E38" s="570">
        <v>3.1005082008181688</v>
      </c>
      <c r="F38" s="480">
        <v>3.0775889727172339</v>
      </c>
      <c r="K38" s="255"/>
      <c r="L38" s="257"/>
    </row>
    <row r="39" spans="1:12" s="195" customFormat="1" ht="14.25" customHeight="1">
      <c r="A39" s="100" t="s">
        <v>557</v>
      </c>
      <c r="B39" s="240">
        <v>769</v>
      </c>
      <c r="C39" s="247">
        <v>1265</v>
      </c>
      <c r="D39" s="570">
        <v>64.499349804941488</v>
      </c>
      <c r="E39" s="480">
        <v>0.91479192611545601</v>
      </c>
      <c r="F39" s="480">
        <v>1.1439345160157299</v>
      </c>
      <c r="K39" s="255"/>
      <c r="L39" s="257"/>
    </row>
    <row r="40" spans="1:12" s="202" customFormat="1" ht="14.25">
      <c r="A40" s="671" t="s">
        <v>123</v>
      </c>
      <c r="B40" s="303">
        <v>84062.832000000009</v>
      </c>
      <c r="C40" s="303">
        <v>110583.253</v>
      </c>
      <c r="D40" s="665">
        <v>31.548331609860568</v>
      </c>
      <c r="E40" s="534">
        <v>100</v>
      </c>
      <c r="F40" s="534">
        <v>100</v>
      </c>
    </row>
    <row r="41" spans="1:12" s="202" customFormat="1" ht="14.25">
      <c r="A41" s="418"/>
      <c r="B41" s="340"/>
      <c r="C41" s="340"/>
      <c r="D41" s="311"/>
      <c r="E41" s="321"/>
      <c r="F41" s="321"/>
    </row>
    <row r="42" spans="1:12" s="195" customFormat="1">
      <c r="A42" s="672"/>
      <c r="B42" s="672"/>
      <c r="C42" s="647"/>
      <c r="D42" s="672"/>
      <c r="E42" s="672"/>
      <c r="F42" s="672"/>
    </row>
    <row r="43" spans="1:12" s="195" customFormat="1" ht="48" customHeight="1">
      <c r="A43" s="760" t="s">
        <v>331</v>
      </c>
      <c r="B43" s="760"/>
      <c r="C43" s="760"/>
      <c r="D43" s="202"/>
      <c r="E43" s="202"/>
      <c r="F43" s="202"/>
    </row>
    <row r="44" spans="1:12" s="195" customFormat="1" ht="54" customHeight="1">
      <c r="A44" s="759" t="s">
        <v>336</v>
      </c>
      <c r="B44" s="759"/>
      <c r="C44" s="759"/>
      <c r="D44" s="202"/>
      <c r="E44" s="202"/>
      <c r="F44" s="202"/>
    </row>
    <row r="45" spans="1:12" s="195" customFormat="1"/>
    <row r="46" spans="1:12" s="195" customFormat="1"/>
    <row r="47" spans="1:12" s="195" customFormat="1"/>
    <row r="48" spans="1:12" s="195" customFormat="1"/>
    <row r="49" s="195" customFormat="1"/>
    <row r="50" s="195" customFormat="1"/>
    <row r="51" s="195" customFormat="1"/>
    <row r="52" s="195" customFormat="1"/>
    <row r="53" s="195" customFormat="1"/>
    <row r="54" s="195" customFormat="1"/>
    <row r="55" s="195" customFormat="1"/>
    <row r="56" s="195" customFormat="1"/>
    <row r="57" s="195" customFormat="1"/>
    <row r="58" s="195" customFormat="1"/>
    <row r="59" s="195" customFormat="1"/>
    <row r="60" s="195" customFormat="1"/>
    <row r="61" s="195" customFormat="1"/>
    <row r="62" s="195" customFormat="1"/>
    <row r="63" s="195" customFormat="1"/>
    <row r="64" s="195" customFormat="1"/>
    <row r="65" s="195" customFormat="1"/>
    <row r="66" s="195" customFormat="1"/>
    <row r="67" s="195" customFormat="1"/>
    <row r="68" s="195" customFormat="1"/>
    <row r="69" s="195" customFormat="1"/>
    <row r="70" s="195" customFormat="1"/>
    <row r="71" s="195" customFormat="1"/>
    <row r="72" s="195" customFormat="1"/>
    <row r="73" s="195" customFormat="1"/>
    <row r="74" s="195" customFormat="1"/>
    <row r="75" s="195" customFormat="1"/>
    <row r="76" s="195" customFormat="1"/>
    <row r="77" s="195" customFormat="1"/>
    <row r="78" s="195" customFormat="1"/>
    <row r="79" s="195" customFormat="1"/>
    <row r="80" s="195" customFormat="1"/>
    <row r="81" s="195" customFormat="1"/>
    <row r="82" s="195" customFormat="1"/>
    <row r="83" s="195" customFormat="1"/>
    <row r="84" s="195" customFormat="1"/>
    <row r="85" s="195" customFormat="1"/>
    <row r="86" s="195" customFormat="1"/>
    <row r="87" s="195" customFormat="1"/>
    <row r="88" s="195" customFormat="1"/>
    <row r="89" s="195" customFormat="1"/>
    <row r="90" s="195" customFormat="1"/>
    <row r="91" s="195" customFormat="1"/>
    <row r="92" s="195" customFormat="1"/>
    <row r="93" s="195" customFormat="1"/>
    <row r="94" s="195" customFormat="1"/>
    <row r="95" s="195" customFormat="1"/>
    <row r="96" s="195" customFormat="1"/>
    <row r="97" s="195" customFormat="1"/>
    <row r="98" s="195" customFormat="1"/>
    <row r="99" s="195" customFormat="1"/>
    <row r="100" s="195" customFormat="1"/>
    <row r="101" s="195" customFormat="1"/>
    <row r="102" s="195" customFormat="1"/>
    <row r="103" s="195" customFormat="1"/>
    <row r="104" s="195" customFormat="1"/>
    <row r="105" s="195" customFormat="1"/>
    <row r="106" s="195" customFormat="1"/>
    <row r="107" s="195" customFormat="1"/>
    <row r="108" s="195" customFormat="1"/>
    <row r="109" s="195" customFormat="1"/>
    <row r="110" s="195" customFormat="1"/>
    <row r="111" s="195" customFormat="1"/>
    <row r="112" s="195" customFormat="1"/>
    <row r="113" s="195" customFormat="1"/>
    <row r="114" s="195" customFormat="1"/>
    <row r="115" s="195" customFormat="1"/>
    <row r="116" s="195" customFormat="1"/>
    <row r="117" s="195" customFormat="1"/>
    <row r="118" s="195" customFormat="1"/>
    <row r="119" s="195" customFormat="1"/>
    <row r="120" s="195" customFormat="1"/>
    <row r="121" s="195" customFormat="1"/>
    <row r="122" s="195" customFormat="1"/>
    <row r="123" s="195" customFormat="1"/>
    <row r="124" s="195" customFormat="1"/>
    <row r="125" s="195" customFormat="1"/>
    <row r="126" s="195" customFormat="1"/>
    <row r="127" s="195" customFormat="1"/>
    <row r="128" s="195" customFormat="1"/>
    <row r="129" s="195" customFormat="1"/>
    <row r="130" s="195" customFormat="1"/>
    <row r="131" s="195" customFormat="1"/>
    <row r="132" s="195" customFormat="1"/>
    <row r="133" s="195" customFormat="1"/>
    <row r="134" s="195" customFormat="1"/>
    <row r="135" s="195" customFormat="1"/>
    <row r="136" s="195" customFormat="1"/>
    <row r="137" s="195" customFormat="1"/>
    <row r="138" s="195" customFormat="1"/>
    <row r="139" s="195" customFormat="1"/>
    <row r="140" s="195" customFormat="1"/>
    <row r="141" s="195" customFormat="1"/>
    <row r="142" s="195" customFormat="1"/>
    <row r="143" s="195" customFormat="1"/>
    <row r="144" s="195" customFormat="1"/>
    <row r="145" s="195" customFormat="1"/>
    <row r="146" s="195" customFormat="1"/>
    <row r="147" s="195" customFormat="1"/>
    <row r="148" s="195" customFormat="1"/>
    <row r="149" s="195" customFormat="1"/>
    <row r="150" s="195" customFormat="1"/>
    <row r="151" s="195" customFormat="1"/>
    <row r="152" s="195" customFormat="1"/>
    <row r="153" s="195" customFormat="1"/>
    <row r="154" s="195" customFormat="1"/>
    <row r="155" s="195" customFormat="1"/>
    <row r="156" s="195" customFormat="1"/>
    <row r="157" s="195" customFormat="1"/>
    <row r="158" s="195" customFormat="1"/>
    <row r="159" s="195" customFormat="1"/>
    <row r="160" s="195" customFormat="1"/>
    <row r="161" s="195" customFormat="1"/>
    <row r="162" s="195" customFormat="1"/>
    <row r="163" s="195" customFormat="1"/>
    <row r="164" s="195" customFormat="1"/>
    <row r="165" s="195" customFormat="1"/>
    <row r="166" s="195" customFormat="1"/>
    <row r="167" s="195" customFormat="1"/>
    <row r="168" s="195" customFormat="1"/>
    <row r="169" s="195" customFormat="1"/>
    <row r="170" s="195" customFormat="1"/>
    <row r="171" s="195" customFormat="1"/>
    <row r="172" s="195" customFormat="1"/>
    <row r="173" s="195" customFormat="1"/>
    <row r="174" s="195" customFormat="1"/>
    <row r="175" s="195" customFormat="1"/>
    <row r="176" s="195" customFormat="1"/>
    <row r="177" s="195" customFormat="1"/>
    <row r="178" s="195" customFormat="1"/>
    <row r="179" s="195" customFormat="1"/>
    <row r="180" s="195" customFormat="1"/>
    <row r="181" s="195" customFormat="1"/>
    <row r="182" s="195" customFormat="1"/>
    <row r="183" s="195" customFormat="1"/>
    <row r="184" s="195" customFormat="1"/>
    <row r="185" s="195" customFormat="1"/>
    <row r="186" s="195" customFormat="1"/>
    <row r="187" s="195" customFormat="1"/>
    <row r="188" s="195" customFormat="1"/>
    <row r="189" s="195" customFormat="1"/>
    <row r="190" s="195" customFormat="1"/>
    <row r="191" s="195" customFormat="1"/>
    <row r="192" s="195" customFormat="1"/>
    <row r="193" s="195" customFormat="1"/>
    <row r="194" s="195" customFormat="1"/>
    <row r="195" s="195" customFormat="1"/>
    <row r="196" s="195" customFormat="1"/>
    <row r="197" s="195" customFormat="1"/>
    <row r="198" s="195" customFormat="1"/>
    <row r="199" s="195" customFormat="1"/>
    <row r="200" s="195" customFormat="1"/>
    <row r="201" s="195" customFormat="1"/>
    <row r="202" s="195" customFormat="1"/>
    <row r="203" s="195" customFormat="1"/>
    <row r="204" s="195" customFormat="1"/>
    <row r="205" s="195" customFormat="1"/>
    <row r="206" s="195" customFormat="1"/>
    <row r="207" s="195" customFormat="1"/>
    <row r="208" s="195" customFormat="1"/>
    <row r="209" s="195" customFormat="1"/>
    <row r="210" s="195" customFormat="1"/>
    <row r="211" s="195" customFormat="1"/>
    <row r="212" s="195" customFormat="1"/>
    <row r="213" s="195" customFormat="1"/>
    <row r="214" s="195" customFormat="1"/>
    <row r="215" s="195" customFormat="1"/>
    <row r="216" s="195" customFormat="1"/>
    <row r="217" s="195" customFormat="1"/>
    <row r="218" s="195" customFormat="1"/>
    <row r="219" s="195" customFormat="1"/>
    <row r="220" s="195" customFormat="1"/>
    <row r="221" s="195" customFormat="1"/>
    <row r="222" s="195" customFormat="1"/>
    <row r="223" s="195" customFormat="1"/>
    <row r="224" s="195" customFormat="1"/>
    <row r="225" s="195" customFormat="1"/>
    <row r="226" s="195" customFormat="1"/>
    <row r="227" s="195" customFormat="1"/>
    <row r="228" s="195" customFormat="1"/>
    <row r="229" s="195" customFormat="1"/>
    <row r="230" s="195" customFormat="1"/>
    <row r="231" s="195" customFormat="1"/>
    <row r="232" s="195" customFormat="1"/>
    <row r="233" s="195" customFormat="1"/>
    <row r="234" s="195" customFormat="1"/>
    <row r="235" s="195" customFormat="1"/>
    <row r="236" s="195" customFormat="1"/>
    <row r="237" s="195" customFormat="1"/>
    <row r="238" s="195" customFormat="1"/>
    <row r="239" s="195" customFormat="1"/>
    <row r="240" s="195" customFormat="1"/>
    <row r="241" s="195" customFormat="1"/>
    <row r="242" s="195" customFormat="1"/>
    <row r="243" s="195" customFormat="1"/>
    <row r="244" s="195" customFormat="1"/>
    <row r="245" s="195" customFormat="1"/>
    <row r="246" s="195" customFormat="1"/>
    <row r="247" s="195" customFormat="1"/>
    <row r="248" s="195" customFormat="1"/>
    <row r="249" s="195" customFormat="1"/>
    <row r="250" s="195" customFormat="1"/>
    <row r="251" s="195" customFormat="1"/>
    <row r="252" s="195" customFormat="1"/>
    <row r="253" s="195" customFormat="1"/>
    <row r="254" s="195" customFormat="1"/>
    <row r="255" s="195" customFormat="1"/>
    <row r="256" s="195" customFormat="1"/>
    <row r="257" s="195" customFormat="1"/>
    <row r="258" s="195" customFormat="1"/>
    <row r="259" s="195" customFormat="1"/>
    <row r="260" s="195" customFormat="1"/>
    <row r="261" s="195" customFormat="1"/>
    <row r="262" s="195" customFormat="1"/>
    <row r="263" s="195" customFormat="1"/>
    <row r="264" s="195" customFormat="1"/>
    <row r="265" s="195" customFormat="1"/>
    <row r="266" s="195" customFormat="1"/>
    <row r="267" s="195" customFormat="1"/>
    <row r="268" s="195" customFormat="1"/>
    <row r="269" s="195" customFormat="1"/>
    <row r="270" s="195" customFormat="1"/>
    <row r="271" s="195" customFormat="1"/>
    <row r="272" s="195" customFormat="1"/>
    <row r="273" s="195" customFormat="1"/>
    <row r="274" s="195" customFormat="1"/>
    <row r="275" s="195" customFormat="1"/>
    <row r="276" s="195" customFormat="1"/>
    <row r="277" s="195" customFormat="1"/>
    <row r="278" s="195" customFormat="1"/>
    <row r="279" s="195" customFormat="1"/>
    <row r="280" s="195" customFormat="1"/>
    <row r="281" s="195" customFormat="1"/>
    <row r="282" s="195" customFormat="1"/>
    <row r="283" s="195" customFormat="1"/>
    <row r="284" s="195" customFormat="1"/>
    <row r="285" s="195" customFormat="1"/>
    <row r="286" s="195" customFormat="1"/>
    <row r="287" s="195" customFormat="1"/>
    <row r="288" s="195" customFormat="1"/>
    <row r="289" s="195" customFormat="1"/>
    <row r="290" s="195" customFormat="1"/>
    <row r="291" s="195" customFormat="1"/>
    <row r="292" s="195" customFormat="1"/>
    <row r="293" s="195" customFormat="1"/>
    <row r="294" s="195" customFormat="1"/>
    <row r="295" s="195" customFormat="1"/>
    <row r="296" s="195" customFormat="1"/>
    <row r="297" s="195" customFormat="1"/>
    <row r="298" s="195" customFormat="1"/>
    <row r="299" s="195" customFormat="1"/>
    <row r="300" s="195" customFormat="1"/>
    <row r="301" s="195" customFormat="1"/>
    <row r="302" s="195" customFormat="1"/>
    <row r="303" s="195" customFormat="1"/>
    <row r="304" s="195" customFormat="1"/>
    <row r="305" s="195" customFormat="1"/>
    <row r="306" s="195" customFormat="1"/>
    <row r="307" s="195" customFormat="1"/>
    <row r="308" s="195" customFormat="1"/>
    <row r="309" s="195" customFormat="1"/>
    <row r="310" s="195" customFormat="1"/>
    <row r="311" s="195" customFormat="1"/>
    <row r="312" s="195" customFormat="1"/>
    <row r="313" s="195" customFormat="1"/>
    <row r="314" s="195" customFormat="1"/>
    <row r="315" s="195" customFormat="1"/>
    <row r="316" s="195" customFormat="1"/>
    <row r="317" s="195" customFormat="1"/>
    <row r="318" s="195" customFormat="1"/>
    <row r="319" s="195" customFormat="1"/>
    <row r="320" s="195" customFormat="1"/>
    <row r="321" s="195" customFormat="1"/>
    <row r="322" s="195" customFormat="1"/>
    <row r="323" s="195" customFormat="1"/>
    <row r="324" s="195" customFormat="1"/>
    <row r="325" s="195" customFormat="1"/>
    <row r="326" s="195" customFormat="1"/>
    <row r="327" s="195" customFormat="1"/>
    <row r="328" s="195" customFormat="1"/>
    <row r="329" s="195" customFormat="1"/>
    <row r="330" s="195" customFormat="1"/>
    <row r="331" s="195" customFormat="1"/>
    <row r="332" s="195" customFormat="1"/>
    <row r="333" s="195" customFormat="1"/>
    <row r="334" s="195" customFormat="1"/>
    <row r="335" s="195" customFormat="1"/>
    <row r="336" s="195" customFormat="1"/>
    <row r="337" s="195" customFormat="1"/>
    <row r="338" s="195" customFormat="1"/>
    <row r="339" s="195" customFormat="1"/>
    <row r="340" s="195" customFormat="1"/>
    <row r="341" s="195" customFormat="1"/>
    <row r="342" s="195" customFormat="1"/>
    <row r="343" s="195" customFormat="1"/>
    <row r="344" s="195" customFormat="1"/>
    <row r="345" s="195" customFormat="1"/>
    <row r="346" s="195" customFormat="1"/>
    <row r="347" s="195" customFormat="1"/>
    <row r="348" s="195" customFormat="1"/>
    <row r="349" s="195" customFormat="1"/>
    <row r="350" s="195" customFormat="1"/>
    <row r="351" s="195" customFormat="1"/>
    <row r="352" s="195" customFormat="1"/>
    <row r="353" s="195" customFormat="1"/>
    <row r="354" s="195" customFormat="1"/>
    <row r="355" s="195" customFormat="1"/>
    <row r="356" s="195" customFormat="1"/>
    <row r="357" s="195" customFormat="1"/>
    <row r="358" s="195" customFormat="1"/>
    <row r="359" s="195" customFormat="1"/>
    <row r="360" s="195" customFormat="1"/>
    <row r="361" s="195" customFormat="1"/>
    <row r="362" s="195" customFormat="1"/>
    <row r="363" s="195" customFormat="1"/>
    <row r="364" s="195" customFormat="1"/>
    <row r="365" s="195" customFormat="1"/>
    <row r="366" s="195" customFormat="1"/>
    <row r="367" s="195" customFormat="1"/>
    <row r="368" s="195" customFormat="1"/>
    <row r="369" s="195" customFormat="1"/>
    <row r="370" s="195" customFormat="1"/>
    <row r="371" s="195" customFormat="1"/>
    <row r="372" s="195" customFormat="1"/>
    <row r="373" s="195" customFormat="1"/>
    <row r="374" s="195" customFormat="1"/>
    <row r="375" s="195" customFormat="1"/>
    <row r="376" s="195" customFormat="1"/>
    <row r="377" s="195" customFormat="1"/>
    <row r="378" s="195" customFormat="1"/>
    <row r="379" s="195" customFormat="1"/>
    <row r="380" s="195" customFormat="1"/>
    <row r="381" s="195" customFormat="1"/>
    <row r="382" s="195" customFormat="1"/>
    <row r="383" s="195" customFormat="1"/>
    <row r="384" s="195" customFormat="1"/>
    <row r="385" s="195" customFormat="1"/>
    <row r="386" s="195" customFormat="1"/>
    <row r="387" s="195" customFormat="1"/>
    <row r="388" s="195" customFormat="1"/>
    <row r="389" s="195" customFormat="1"/>
    <row r="390" s="195" customFormat="1"/>
    <row r="391" s="195" customFormat="1"/>
    <row r="392" s="195" customFormat="1"/>
    <row r="393" s="195" customFormat="1"/>
    <row r="394" s="195" customFormat="1"/>
    <row r="395" s="195" customFormat="1"/>
    <row r="396" s="195" customFormat="1"/>
    <row r="397" s="195" customFormat="1"/>
    <row r="398" s="195" customFormat="1"/>
    <row r="399" s="195" customFormat="1"/>
    <row r="400" s="195" customFormat="1"/>
    <row r="401" s="195" customFormat="1"/>
    <row r="402" s="195" customFormat="1"/>
    <row r="403" s="195" customFormat="1"/>
    <row r="404" s="195" customFormat="1"/>
    <row r="405" s="195" customFormat="1"/>
    <row r="406" s="195" customFormat="1"/>
    <row r="407" s="195" customFormat="1"/>
    <row r="408" s="195" customFormat="1"/>
    <row r="409" s="195" customFormat="1"/>
    <row r="410" s="195" customFormat="1"/>
    <row r="411" s="195" customFormat="1"/>
    <row r="412" s="195" customFormat="1"/>
    <row r="413" s="195" customFormat="1"/>
    <row r="414" s="195" customFormat="1"/>
    <row r="415" s="195" customFormat="1"/>
    <row r="416" s="195" customFormat="1"/>
    <row r="417" s="195" customFormat="1"/>
    <row r="418" s="195" customFormat="1"/>
    <row r="419" s="195" customFormat="1"/>
    <row r="420" s="195" customFormat="1"/>
    <row r="421" s="195" customFormat="1"/>
    <row r="422" s="195" customFormat="1"/>
    <row r="423" s="195" customFormat="1"/>
    <row r="424" s="195" customFormat="1"/>
    <row r="425" s="195" customFormat="1"/>
    <row r="426" s="195" customFormat="1"/>
    <row r="427" s="195" customFormat="1"/>
    <row r="428" s="195" customFormat="1"/>
    <row r="429" s="195" customFormat="1"/>
    <row r="430" s="195" customFormat="1"/>
    <row r="431" s="195" customFormat="1"/>
    <row r="432" s="195" customFormat="1"/>
    <row r="433" s="195" customFormat="1"/>
    <row r="434" s="195" customFormat="1"/>
    <row r="435" s="195" customFormat="1"/>
    <row r="436" s="195" customFormat="1"/>
    <row r="437" s="195" customFormat="1"/>
    <row r="438" s="195" customFormat="1"/>
    <row r="439" s="195" customFormat="1"/>
    <row r="440" s="195" customFormat="1"/>
    <row r="441" s="195" customFormat="1"/>
    <row r="442" s="195" customFormat="1"/>
    <row r="443" s="195" customFormat="1"/>
    <row r="444" s="195" customFormat="1"/>
    <row r="445" s="195" customFormat="1"/>
    <row r="446" s="195" customFormat="1"/>
    <row r="447" s="195" customFormat="1"/>
    <row r="448" s="195" customFormat="1"/>
    <row r="449" s="195" customFormat="1"/>
    <row r="450" s="195" customFormat="1"/>
    <row r="451" s="195" customFormat="1"/>
    <row r="452" s="195" customFormat="1"/>
    <row r="453" s="195" customFormat="1"/>
    <row r="454" s="195" customFormat="1"/>
    <row r="455" s="195" customFormat="1"/>
    <row r="456" s="195" customFormat="1"/>
    <row r="457" s="195" customFormat="1"/>
    <row r="458" s="195" customFormat="1"/>
    <row r="459" s="195" customFormat="1"/>
    <row r="460" s="195" customFormat="1"/>
    <row r="461" s="195" customFormat="1"/>
    <row r="462" s="195" customFormat="1"/>
    <row r="463" s="195" customFormat="1"/>
    <row r="464" s="195" customFormat="1"/>
  </sheetData>
  <sortState xmlns:xlrd2="http://schemas.microsoft.com/office/spreadsheetml/2017/richdata2" ref="A32:F39">
    <sortCondition descending="1" ref="C32:C39"/>
  </sortState>
  <mergeCells count="16">
    <mergeCell ref="A44:C44"/>
    <mergeCell ref="A43:C43"/>
    <mergeCell ref="A3:F3"/>
    <mergeCell ref="A4:F4"/>
    <mergeCell ref="A23:F23"/>
    <mergeCell ref="A24:F24"/>
    <mergeCell ref="E6:F6"/>
    <mergeCell ref="E7:F7"/>
    <mergeCell ref="E8:F8"/>
    <mergeCell ref="E9:F9"/>
    <mergeCell ref="A11:F11"/>
    <mergeCell ref="E26:F26"/>
    <mergeCell ref="E27:F27"/>
    <mergeCell ref="E28:F28"/>
    <mergeCell ref="E29:F29"/>
    <mergeCell ref="A31:F31"/>
  </mergeCells>
  <printOptions horizontalCentered="1"/>
  <pageMargins left="0.69444444444444442" right="0.69444444444444442" top="0.75" bottom="0.75" header="0.30555555555555558" footer="0.30555555555555558"/>
  <pageSetup paperSize="9" scale="88" fitToHeight="0" orientation="portrait" r:id="rId1"/>
  <headerFooter>
    <oddFooter>&amp;CFaqe &amp;P nga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5">
    <pageSetUpPr fitToPage="1"/>
  </sheetPr>
  <dimension ref="A2:F49"/>
  <sheetViews>
    <sheetView zoomScaleNormal="100" workbookViewId="0">
      <selection activeCell="N21" sqref="N21"/>
    </sheetView>
  </sheetViews>
  <sheetFormatPr defaultRowHeight="12.75"/>
  <cols>
    <col min="1" max="1" width="42.42578125" style="87" customWidth="1"/>
    <col min="2" max="2" width="16" style="87" customWidth="1"/>
    <col min="3" max="3" width="11.85546875" style="87" customWidth="1"/>
    <col min="4" max="4" width="11.5703125" style="87" customWidth="1"/>
    <col min="5" max="16384" width="9.140625" style="87"/>
  </cols>
  <sheetData>
    <row r="2" spans="1:6" ht="15.75" customHeight="1">
      <c r="A2" s="696" t="s">
        <v>189</v>
      </c>
      <c r="B2" s="696"/>
      <c r="C2" s="696"/>
      <c r="D2" s="696"/>
    </row>
    <row r="3" spans="1:6" ht="15.75">
      <c r="A3" s="762" t="s">
        <v>190</v>
      </c>
      <c r="B3" s="762"/>
      <c r="C3" s="762"/>
      <c r="D3" s="762"/>
    </row>
    <row r="5" spans="1:6">
      <c r="A5" s="369"/>
      <c r="B5" s="699"/>
      <c r="C5" s="700"/>
      <c r="D5" s="369" t="s">
        <v>46</v>
      </c>
    </row>
    <row r="6" spans="1:6" ht="14.25">
      <c r="A6" s="373" t="s">
        <v>14</v>
      </c>
      <c r="B6" s="699" t="s">
        <v>107</v>
      </c>
      <c r="C6" s="700"/>
      <c r="D6" s="369" t="s">
        <v>15</v>
      </c>
    </row>
    <row r="7" spans="1:6" ht="15">
      <c r="A7" s="374" t="s">
        <v>17</v>
      </c>
      <c r="B7" s="702" t="s">
        <v>231</v>
      </c>
      <c r="C7" s="703"/>
      <c r="D7" s="376" t="s">
        <v>47</v>
      </c>
    </row>
    <row r="8" spans="1:6">
      <c r="A8" s="376"/>
      <c r="B8" s="370"/>
      <c r="C8" s="371"/>
      <c r="D8" s="376" t="s">
        <v>20</v>
      </c>
    </row>
    <row r="9" spans="1:6" ht="18.75" customHeight="1" thickBot="1">
      <c r="A9" s="378" t="s">
        <v>533</v>
      </c>
      <c r="B9" s="379">
        <v>2025</v>
      </c>
      <c r="C9" s="379">
        <v>2026</v>
      </c>
      <c r="D9" s="52" t="s">
        <v>411</v>
      </c>
      <c r="E9" s="52"/>
      <c r="F9" s="52"/>
    </row>
    <row r="10" spans="1:6" ht="15.75" thickBot="1">
      <c r="A10" s="701" t="s">
        <v>501</v>
      </c>
      <c r="B10" s="701"/>
      <c r="C10" s="701"/>
      <c r="D10" s="701"/>
    </row>
    <row r="11" spans="1:6">
      <c r="A11" s="380" t="s">
        <v>338</v>
      </c>
      <c r="B11" s="48">
        <v>111.66685448879552</v>
      </c>
      <c r="C11" s="48">
        <v>94.697622488738745</v>
      </c>
      <c r="D11" s="673">
        <v>-15.196301604214568</v>
      </c>
    </row>
    <row r="12" spans="1:6">
      <c r="A12" s="674" t="s">
        <v>358</v>
      </c>
      <c r="B12" s="154">
        <v>100.54368777315439</v>
      </c>
      <c r="C12" s="154">
        <v>113.28484868839935</v>
      </c>
      <c r="D12" s="675">
        <v>12.672263368727265</v>
      </c>
    </row>
    <row r="13" spans="1:6" ht="14.25">
      <c r="A13" s="387" t="s">
        <v>10</v>
      </c>
      <c r="B13" s="304">
        <v>101.05233008357885</v>
      </c>
      <c r="C13" s="304">
        <v>112.29018454079788</v>
      </c>
      <c r="D13" s="676">
        <v>11.120826652808869</v>
      </c>
    </row>
    <row r="14" spans="1:6">
      <c r="A14" s="313"/>
      <c r="B14" s="313"/>
      <c r="C14" s="313"/>
      <c r="D14" s="313"/>
    </row>
    <row r="15" spans="1:6">
      <c r="A15" s="313"/>
      <c r="B15" s="313"/>
      <c r="C15" s="313"/>
      <c r="D15" s="313"/>
    </row>
    <row r="17" spans="1:6" ht="15.75">
      <c r="A17" s="696" t="s">
        <v>191</v>
      </c>
      <c r="B17" s="696"/>
      <c r="C17" s="696"/>
      <c r="D17" s="696"/>
    </row>
    <row r="18" spans="1:6" ht="15.75">
      <c r="A18" s="762" t="s">
        <v>192</v>
      </c>
      <c r="B18" s="762"/>
      <c r="C18" s="762"/>
      <c r="D18" s="762"/>
    </row>
    <row r="20" spans="1:6">
      <c r="A20" s="407"/>
      <c r="B20" s="712"/>
      <c r="C20" s="713"/>
      <c r="D20" s="407" t="s">
        <v>46</v>
      </c>
    </row>
    <row r="21" spans="1:6" ht="14.25">
      <c r="A21" s="421" t="s">
        <v>11</v>
      </c>
      <c r="B21" s="699" t="s">
        <v>107</v>
      </c>
      <c r="C21" s="700"/>
      <c r="D21" s="407" t="s">
        <v>15</v>
      </c>
    </row>
    <row r="22" spans="1:6" ht="15">
      <c r="A22" s="523" t="s">
        <v>160</v>
      </c>
      <c r="B22" s="702" t="s">
        <v>231</v>
      </c>
      <c r="C22" s="703"/>
      <c r="D22" s="409" t="s">
        <v>47</v>
      </c>
    </row>
    <row r="23" spans="1:6">
      <c r="A23" s="409"/>
      <c r="B23" s="63"/>
      <c r="C23" s="93"/>
      <c r="D23" s="409" t="s">
        <v>20</v>
      </c>
    </row>
    <row r="24" spans="1:6" ht="18.75" customHeight="1" thickBot="1">
      <c r="A24" s="378" t="s">
        <v>533</v>
      </c>
      <c r="B24" s="379">
        <v>2025</v>
      </c>
      <c r="C24" s="379">
        <v>2026</v>
      </c>
      <c r="D24" s="52" t="s">
        <v>411</v>
      </c>
      <c r="E24" s="52"/>
      <c r="F24" s="52"/>
    </row>
    <row r="25" spans="1:6" ht="15.75" thickBot="1">
      <c r="A25" s="701" t="s">
        <v>501</v>
      </c>
      <c r="B25" s="701"/>
      <c r="C25" s="701"/>
      <c r="D25" s="701"/>
    </row>
    <row r="26" spans="1:6" ht="25.5">
      <c r="A26" s="677" t="s">
        <v>359</v>
      </c>
      <c r="B26" s="95">
        <v>21.929554850702996</v>
      </c>
      <c r="C26" s="95">
        <v>21.054889457603366</v>
      </c>
      <c r="D26" s="675">
        <v>-3.9885232466156939</v>
      </c>
    </row>
    <row r="27" spans="1:6" ht="20.25" customHeight="1">
      <c r="A27" s="482" t="s">
        <v>360</v>
      </c>
      <c r="B27" s="95">
        <v>157.89229835949814</v>
      </c>
      <c r="C27" s="95">
        <v>168.10880142452831</v>
      </c>
      <c r="D27" s="479">
        <v>6.4705518705976628</v>
      </c>
    </row>
    <row r="28" spans="1:6" ht="30.75" customHeight="1">
      <c r="A28" s="478" t="s">
        <v>361</v>
      </c>
      <c r="B28" s="95">
        <v>595.28969500000005</v>
      </c>
      <c r="C28" s="95">
        <v>333.00169500000004</v>
      </c>
      <c r="D28" s="479">
        <v>-44.060564495409253</v>
      </c>
    </row>
    <row r="29" spans="1:6" ht="18" customHeight="1">
      <c r="A29" s="482" t="s">
        <v>362</v>
      </c>
      <c r="B29" s="95">
        <v>434.71580499999999</v>
      </c>
      <c r="C29" s="95">
        <v>713.30227058823516</v>
      </c>
      <c r="D29" s="479">
        <v>64.084733608485948</v>
      </c>
    </row>
    <row r="30" spans="1:6" ht="19.5" customHeight="1">
      <c r="A30" s="482" t="s">
        <v>363</v>
      </c>
      <c r="B30" s="95">
        <v>1504.891682857143</v>
      </c>
      <c r="C30" s="95">
        <v>2497.6749690445859</v>
      </c>
      <c r="D30" s="675">
        <v>65.970414847570538</v>
      </c>
    </row>
    <row r="31" spans="1:6" ht="14.25">
      <c r="A31" s="387" t="s">
        <v>10</v>
      </c>
      <c r="B31" s="304">
        <v>100.54368777315437</v>
      </c>
      <c r="C31" s="304">
        <v>113.28484868839935</v>
      </c>
      <c r="D31" s="388">
        <v>12.672263368727265</v>
      </c>
    </row>
    <row r="32" spans="1:6" ht="14.25">
      <c r="A32" s="418"/>
      <c r="B32" s="320"/>
      <c r="C32" s="320"/>
      <c r="D32" s="311"/>
    </row>
    <row r="33" spans="1:6">
      <c r="A33" s="313"/>
      <c r="B33" s="313"/>
      <c r="C33" s="313"/>
      <c r="D33" s="313"/>
    </row>
    <row r="34" spans="1:6" ht="15.75">
      <c r="A34" s="696" t="s">
        <v>244</v>
      </c>
      <c r="B34" s="696"/>
      <c r="C34" s="696"/>
      <c r="D34" s="696"/>
    </row>
    <row r="35" spans="1:6" ht="15.75">
      <c r="A35" s="762" t="s">
        <v>193</v>
      </c>
      <c r="B35" s="762"/>
      <c r="C35" s="762"/>
      <c r="D35" s="762"/>
    </row>
    <row r="36" spans="1:6" ht="15.75">
      <c r="A36" s="358"/>
      <c r="B36" s="358"/>
      <c r="C36" s="358"/>
      <c r="D36" s="358"/>
    </row>
    <row r="37" spans="1:6">
      <c r="A37" s="407"/>
      <c r="B37" s="712"/>
      <c r="C37" s="713"/>
      <c r="D37" s="407" t="s">
        <v>46</v>
      </c>
    </row>
    <row r="38" spans="1:6" ht="14.25">
      <c r="A38" s="421"/>
      <c r="B38" s="699" t="s">
        <v>107</v>
      </c>
      <c r="C38" s="700"/>
      <c r="D38" s="407" t="s">
        <v>15</v>
      </c>
    </row>
    <row r="39" spans="1:6" ht="15">
      <c r="A39" s="523" t="s">
        <v>160</v>
      </c>
      <c r="B39" s="702" t="s">
        <v>231</v>
      </c>
      <c r="C39" s="703"/>
      <c r="D39" s="409" t="s">
        <v>47</v>
      </c>
    </row>
    <row r="40" spans="1:6">
      <c r="A40" s="409"/>
      <c r="B40" s="63"/>
      <c r="C40" s="93"/>
      <c r="D40" s="409" t="s">
        <v>20</v>
      </c>
    </row>
    <row r="41" spans="1:6" ht="16.5" customHeight="1" thickBot="1">
      <c r="A41" s="378" t="s">
        <v>533</v>
      </c>
      <c r="B41" s="379">
        <v>2025</v>
      </c>
      <c r="C41" s="379">
        <v>2026</v>
      </c>
      <c r="D41" s="52" t="s">
        <v>411</v>
      </c>
      <c r="E41" s="52"/>
      <c r="F41" s="52"/>
    </row>
    <row r="42" spans="1:6" ht="15" thickBot="1">
      <c r="A42" s="701" t="s">
        <v>567</v>
      </c>
      <c r="B42" s="701"/>
      <c r="C42" s="701"/>
      <c r="D42" s="701"/>
    </row>
    <row r="43" spans="1:6">
      <c r="A43" s="482" t="s">
        <v>364</v>
      </c>
      <c r="B43" s="95">
        <v>117.53585871452894</v>
      </c>
      <c r="C43" s="95">
        <v>100.87818628014843</v>
      </c>
      <c r="D43" s="479">
        <v>-14.172417351234623</v>
      </c>
    </row>
    <row r="44" spans="1:6">
      <c r="A44" s="482" t="s">
        <v>365</v>
      </c>
      <c r="B44" s="95">
        <v>156.14502131520442</v>
      </c>
      <c r="C44" s="95">
        <v>173.3596750933489</v>
      </c>
      <c r="D44" s="479">
        <v>11.024785569943907</v>
      </c>
    </row>
    <row r="45" spans="1:6">
      <c r="A45" s="482" t="s">
        <v>366</v>
      </c>
      <c r="B45" s="95">
        <v>430.43364326126124</v>
      </c>
      <c r="C45" s="95">
        <v>563.91486040000007</v>
      </c>
      <c r="D45" s="479">
        <v>31.010869904915729</v>
      </c>
    </row>
    <row r="46" spans="1:6">
      <c r="A46" s="482" t="s">
        <v>367</v>
      </c>
      <c r="B46" s="95">
        <v>287.30485113636365</v>
      </c>
      <c r="C46" s="95">
        <v>158.90808559999999</v>
      </c>
      <c r="D46" s="479">
        <v>-44.690079206293184</v>
      </c>
    </row>
    <row r="47" spans="1:6" ht="14.25">
      <c r="A47" s="387" t="s">
        <v>10</v>
      </c>
      <c r="B47" s="304">
        <v>157.89229835949814</v>
      </c>
      <c r="C47" s="304">
        <v>168.10880142452831</v>
      </c>
      <c r="D47" s="676">
        <v>6.4705518705976628</v>
      </c>
    </row>
    <row r="48" spans="1:6">
      <c r="A48" s="313"/>
      <c r="B48" s="313"/>
      <c r="C48" s="313"/>
      <c r="D48" s="313"/>
    </row>
    <row r="49" spans="1:4">
      <c r="A49" s="313"/>
      <c r="B49" s="313"/>
      <c r="C49" s="313"/>
      <c r="D49" s="313"/>
    </row>
  </sheetData>
  <mergeCells count="18">
    <mergeCell ref="A42:D42"/>
    <mergeCell ref="B37:C37"/>
    <mergeCell ref="B38:C38"/>
    <mergeCell ref="B39:C39"/>
    <mergeCell ref="A35:D35"/>
    <mergeCell ref="A2:D2"/>
    <mergeCell ref="B5:C5"/>
    <mergeCell ref="B6:C6"/>
    <mergeCell ref="B7:C7"/>
    <mergeCell ref="A34:D34"/>
    <mergeCell ref="B22:C22"/>
    <mergeCell ref="A25:D25"/>
    <mergeCell ref="A3:D3"/>
    <mergeCell ref="A18:D18"/>
    <mergeCell ref="A10:D10"/>
    <mergeCell ref="A17:D17"/>
    <mergeCell ref="B20:C20"/>
    <mergeCell ref="B21:C21"/>
  </mergeCells>
  <phoneticPr fontId="67" type="noConversion"/>
  <printOptions horizontalCentered="1"/>
  <pageMargins left="0.69444444444444442" right="0.69444444444444442" top="0.75" bottom="0.75" header="0.30555555555555558" footer="0.30555555555555558"/>
  <pageSetup paperSize="9"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pageSetUpPr fitToPage="1"/>
  </sheetPr>
  <dimension ref="A1:J21"/>
  <sheetViews>
    <sheetView topLeftCell="A10" zoomScaleNormal="100" workbookViewId="0">
      <selection activeCell="N21" sqref="N21"/>
    </sheetView>
  </sheetViews>
  <sheetFormatPr defaultRowHeight="33.75" customHeight="1"/>
  <cols>
    <col min="1" max="1" width="29.140625" style="195" customWidth="1"/>
    <col min="2" max="2" width="32.42578125" style="195" customWidth="1"/>
    <col min="3" max="3" width="11" style="195" customWidth="1"/>
    <col min="4" max="4" width="10.140625" style="195" customWidth="1"/>
    <col min="5" max="5" width="7.5703125" style="195" hidden="1" customWidth="1"/>
    <col min="6" max="16384" width="9.140625" style="195"/>
  </cols>
  <sheetData>
    <row r="1" spans="1:10" ht="33.75" customHeight="1">
      <c r="A1" s="348" t="s">
        <v>105</v>
      </c>
      <c r="B1" s="349"/>
      <c r="C1" s="350"/>
      <c r="D1" s="349"/>
      <c r="E1" s="351"/>
    </row>
    <row r="2" spans="1:10" ht="12.75" customHeight="1">
      <c r="A2" s="349"/>
      <c r="B2" s="767"/>
      <c r="C2" s="767"/>
      <c r="D2" s="349"/>
      <c r="E2" s="349"/>
    </row>
    <row r="3" spans="1:10" ht="18.75" customHeight="1">
      <c r="A3" s="768" t="s">
        <v>138</v>
      </c>
      <c r="B3" s="768"/>
      <c r="C3" s="768"/>
      <c r="D3" s="768"/>
      <c r="E3" s="352"/>
    </row>
    <row r="4" spans="1:10" ht="44.25" customHeight="1">
      <c r="A4" s="765" t="s">
        <v>265</v>
      </c>
      <c r="B4" s="765"/>
      <c r="C4" s="765"/>
      <c r="D4" s="765"/>
      <c r="E4" s="765"/>
    </row>
    <row r="5" spans="1:10" ht="44.25" customHeight="1">
      <c r="A5" s="765" t="s">
        <v>109</v>
      </c>
      <c r="B5" s="765"/>
      <c r="C5" s="765"/>
      <c r="D5" s="765"/>
      <c r="E5" s="765"/>
    </row>
    <row r="6" spans="1:10" ht="44.25" customHeight="1">
      <c r="A6" s="765" t="s">
        <v>571</v>
      </c>
      <c r="B6" s="765"/>
      <c r="C6" s="765"/>
      <c r="D6" s="765"/>
      <c r="E6" s="765"/>
      <c r="G6" s="765"/>
      <c r="H6" s="765"/>
      <c r="I6" s="765"/>
      <c r="J6" s="765"/>
    </row>
    <row r="7" spans="1:10" ht="19.5" customHeight="1">
      <c r="A7" s="767" t="s">
        <v>208</v>
      </c>
      <c r="B7" s="767"/>
      <c r="C7" s="767"/>
      <c r="D7" s="767"/>
    </row>
    <row r="8" spans="1:10" ht="44.25" customHeight="1">
      <c r="A8" s="765" t="s">
        <v>248</v>
      </c>
      <c r="B8" s="765"/>
      <c r="C8" s="765"/>
      <c r="D8" s="765"/>
    </row>
    <row r="9" spans="1:10" ht="44.25" customHeight="1">
      <c r="A9" s="765" t="s">
        <v>326</v>
      </c>
      <c r="B9" s="765"/>
      <c r="C9" s="765"/>
      <c r="D9" s="765"/>
      <c r="E9" s="353"/>
    </row>
    <row r="10" spans="1:10" ht="38.25" customHeight="1">
      <c r="A10" s="764" t="s">
        <v>530</v>
      </c>
      <c r="B10" s="765"/>
      <c r="C10" s="765"/>
      <c r="D10" s="765"/>
      <c r="E10" s="353"/>
    </row>
    <row r="11" spans="1:10" ht="30.75" customHeight="1">
      <c r="A11" s="763" t="s">
        <v>569</v>
      </c>
      <c r="B11" s="763"/>
      <c r="C11" s="763"/>
      <c r="D11" s="763"/>
      <c r="E11" s="353"/>
    </row>
    <row r="12" spans="1:10" ht="31.5" customHeight="1">
      <c r="A12" s="354" t="s">
        <v>6</v>
      </c>
      <c r="B12" s="355"/>
      <c r="C12" s="355"/>
      <c r="D12" s="355"/>
      <c r="E12" s="355"/>
    </row>
    <row r="13" spans="1:10" ht="26.25" customHeight="1">
      <c r="A13" s="768" t="s">
        <v>110</v>
      </c>
      <c r="B13" s="768"/>
      <c r="C13" s="768"/>
      <c r="D13" s="768"/>
      <c r="E13" s="768"/>
    </row>
    <row r="14" spans="1:10" ht="62.25" customHeight="1">
      <c r="A14" s="765" t="s">
        <v>266</v>
      </c>
      <c r="B14" s="765"/>
      <c r="C14" s="765"/>
      <c r="D14" s="765"/>
      <c r="E14" s="765"/>
    </row>
    <row r="15" spans="1:10" ht="23.25" customHeight="1">
      <c r="A15" s="765" t="s">
        <v>111</v>
      </c>
      <c r="B15" s="765"/>
      <c r="C15" s="765"/>
      <c r="D15" s="765"/>
      <c r="E15" s="765"/>
    </row>
    <row r="16" spans="1:10" ht="27.75" customHeight="1">
      <c r="A16" s="769" t="s">
        <v>572</v>
      </c>
      <c r="B16" s="769"/>
      <c r="C16" s="769"/>
      <c r="D16" s="769"/>
      <c r="E16" s="356"/>
    </row>
    <row r="17" spans="1:5" ht="37.5" customHeight="1">
      <c r="A17" s="769" t="s">
        <v>209</v>
      </c>
      <c r="B17" s="769"/>
      <c r="C17" s="769"/>
      <c r="D17" s="769"/>
      <c r="E17" s="353"/>
    </row>
    <row r="18" spans="1:5" ht="51.75" customHeight="1">
      <c r="A18" s="765" t="s">
        <v>247</v>
      </c>
      <c r="B18" s="765"/>
      <c r="C18" s="765"/>
      <c r="D18" s="765"/>
      <c r="E18" s="353"/>
    </row>
    <row r="19" spans="1:5" ht="54.75" customHeight="1">
      <c r="A19" s="766" t="s">
        <v>267</v>
      </c>
      <c r="B19" s="766"/>
      <c r="C19" s="766"/>
      <c r="D19" s="766"/>
    </row>
    <row r="20" spans="1:5" ht="36.75" customHeight="1">
      <c r="A20" s="764" t="s">
        <v>531</v>
      </c>
      <c r="B20" s="765"/>
      <c r="C20" s="765"/>
      <c r="D20" s="765"/>
    </row>
    <row r="21" spans="1:5" ht="33.75" customHeight="1">
      <c r="A21" s="763" t="s">
        <v>570</v>
      </c>
      <c r="B21" s="763"/>
      <c r="C21" s="763"/>
      <c r="D21" s="763"/>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20">
    <mergeCell ref="G6:J6"/>
    <mergeCell ref="A18:D18"/>
    <mergeCell ref="A5:E5"/>
    <mergeCell ref="A7:D7"/>
    <mergeCell ref="A14:E14"/>
    <mergeCell ref="A15:E15"/>
    <mergeCell ref="A16:D16"/>
    <mergeCell ref="A13:E13"/>
    <mergeCell ref="A17:D17"/>
    <mergeCell ref="A10:D10"/>
    <mergeCell ref="A21:D21"/>
    <mergeCell ref="A20:D20"/>
    <mergeCell ref="A19:D19"/>
    <mergeCell ref="B2:C2"/>
    <mergeCell ref="A3:D3"/>
    <mergeCell ref="A4:E4"/>
    <mergeCell ref="A6:E6"/>
    <mergeCell ref="A8:D8"/>
    <mergeCell ref="A9:D9"/>
    <mergeCell ref="A11:D11"/>
  </mergeCells>
  <phoneticPr fontId="7" type="noConversion"/>
  <printOptions horizontalCentered="1"/>
  <pageMargins left="0.69444444444444442" right="0.69444444444444442" top="0.75" bottom="0.75" header="0.30555555555555558" footer="0.30555555555555558"/>
  <pageSetup paperSize="9" scale="9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28"/>
  <sheetViews>
    <sheetView zoomScale="118" zoomScaleNormal="118" zoomScaleSheetLayoutView="100" workbookViewId="0">
      <selection activeCell="N21" sqref="N21"/>
    </sheetView>
  </sheetViews>
  <sheetFormatPr defaultRowHeight="15"/>
  <cols>
    <col min="1" max="1" width="4.140625" style="205" customWidth="1"/>
    <col min="2" max="2" width="91.140625" style="205" customWidth="1"/>
    <col min="3" max="3" width="1.7109375" style="205" customWidth="1"/>
    <col min="4" max="4" width="2.42578125" style="205" customWidth="1"/>
    <col min="5" max="5" width="92.85546875" style="205" customWidth="1"/>
    <col min="6" max="6" width="82.7109375" style="205" customWidth="1"/>
    <col min="7" max="10" width="5.42578125" style="205" customWidth="1"/>
    <col min="11" max="16384" width="9.140625" style="205"/>
  </cols>
  <sheetData>
    <row r="1" spans="1:16">
      <c r="A1" s="46"/>
      <c r="B1" s="204"/>
      <c r="C1" s="46"/>
      <c r="D1" s="46"/>
      <c r="F1" s="46"/>
      <c r="G1" s="46"/>
      <c r="H1" s="46"/>
      <c r="I1" s="46"/>
      <c r="J1" s="46"/>
      <c r="K1" s="46"/>
      <c r="L1" s="46"/>
      <c r="M1" s="46"/>
      <c r="N1" s="46"/>
      <c r="O1" s="46"/>
      <c r="P1" s="46"/>
    </row>
    <row r="2" spans="1:16" ht="21">
      <c r="A2" s="262" t="s">
        <v>61</v>
      </c>
      <c r="B2" s="263"/>
      <c r="C2" s="263"/>
      <c r="D2" s="262" t="s">
        <v>5</v>
      </c>
      <c r="E2" s="263"/>
      <c r="F2" s="46"/>
      <c r="G2" s="46"/>
      <c r="H2" s="46"/>
      <c r="I2" s="46"/>
      <c r="J2" s="46"/>
      <c r="K2" s="46"/>
      <c r="L2" s="46"/>
      <c r="M2" s="46"/>
      <c r="N2" s="46"/>
      <c r="O2" s="46"/>
      <c r="P2" s="46"/>
    </row>
    <row r="3" spans="1:16" ht="18.75">
      <c r="A3" s="206"/>
      <c r="B3" s="207"/>
      <c r="C3" s="46"/>
      <c r="D3" s="206"/>
      <c r="E3" s="46"/>
      <c r="F3" s="46"/>
      <c r="G3" s="46"/>
      <c r="H3" s="46"/>
      <c r="I3" s="46"/>
      <c r="J3" s="46"/>
      <c r="K3" s="46"/>
      <c r="L3" s="46"/>
      <c r="M3" s="46"/>
      <c r="N3" s="46"/>
      <c r="O3" s="46"/>
      <c r="P3" s="46"/>
    </row>
    <row r="4" spans="1:16" ht="18.75">
      <c r="A4" s="221" t="s">
        <v>223</v>
      </c>
      <c r="B4" s="220"/>
      <c r="C4" s="220"/>
      <c r="D4" s="221" t="s">
        <v>224</v>
      </c>
      <c r="E4" s="220"/>
      <c r="F4" s="46"/>
      <c r="G4" s="46"/>
      <c r="H4" s="46"/>
      <c r="I4" s="46"/>
      <c r="J4" s="46"/>
      <c r="K4" s="46"/>
      <c r="L4" s="46"/>
      <c r="M4" s="46"/>
      <c r="N4" s="46"/>
      <c r="O4" s="46"/>
      <c r="P4" s="46"/>
    </row>
    <row r="5" spans="1:16">
      <c r="A5" s="46"/>
      <c r="B5" s="209"/>
      <c r="C5" s="46"/>
      <c r="D5" s="46"/>
      <c r="E5" s="209"/>
      <c r="F5" s="46"/>
      <c r="G5" s="46"/>
      <c r="H5" s="46"/>
      <c r="I5" s="46"/>
      <c r="J5" s="46"/>
      <c r="K5" s="46"/>
      <c r="L5" s="46"/>
      <c r="M5" s="46"/>
      <c r="N5" s="46"/>
      <c r="O5" s="46"/>
      <c r="P5" s="46"/>
    </row>
    <row r="6" spans="1:16" ht="48" customHeight="1">
      <c r="A6" s="210" t="s">
        <v>9</v>
      </c>
      <c r="B6" s="219" t="s">
        <v>535</v>
      </c>
      <c r="C6" s="211"/>
      <c r="D6" s="210" t="s">
        <v>9</v>
      </c>
      <c r="E6" s="219" t="s">
        <v>536</v>
      </c>
      <c r="F6" s="219"/>
      <c r="G6" s="219"/>
      <c r="H6" s="219"/>
      <c r="I6" s="219"/>
      <c r="J6" s="219"/>
      <c r="K6" s="219"/>
      <c r="L6" s="219"/>
      <c r="M6" s="219"/>
      <c r="N6" s="219"/>
      <c r="O6" s="219"/>
      <c r="P6" s="219"/>
    </row>
    <row r="7" spans="1:16" ht="27.75" customHeight="1">
      <c r="A7" s="210" t="s">
        <v>9</v>
      </c>
      <c r="B7" s="219" t="s">
        <v>537</v>
      </c>
      <c r="C7" s="213"/>
      <c r="D7" s="210" t="s">
        <v>9</v>
      </c>
      <c r="E7" s="219" t="s">
        <v>538</v>
      </c>
      <c r="F7" s="695"/>
      <c r="G7" s="695"/>
      <c r="H7" s="695"/>
      <c r="I7" s="695"/>
      <c r="J7" s="695"/>
      <c r="K7" s="695"/>
      <c r="L7" s="695"/>
      <c r="M7" s="695"/>
      <c r="N7" s="695"/>
      <c r="O7" s="695"/>
      <c r="P7" s="695"/>
    </row>
    <row r="8" spans="1:16" ht="36" customHeight="1">
      <c r="A8" s="210" t="s">
        <v>9</v>
      </c>
      <c r="B8" s="219" t="s">
        <v>539</v>
      </c>
      <c r="C8" s="213"/>
      <c r="D8" s="210" t="s">
        <v>9</v>
      </c>
      <c r="E8" s="219" t="s">
        <v>540</v>
      </c>
      <c r="F8" s="695"/>
      <c r="G8" s="695"/>
      <c r="H8" s="695"/>
      <c r="I8" s="695"/>
      <c r="J8" s="695"/>
      <c r="K8" s="695"/>
      <c r="L8" s="695"/>
      <c r="M8" s="695"/>
      <c r="N8" s="695"/>
      <c r="O8" s="695"/>
      <c r="P8" s="695"/>
    </row>
    <row r="9" spans="1:16" ht="30">
      <c r="A9" s="210" t="s">
        <v>9</v>
      </c>
      <c r="B9" s="219" t="s">
        <v>541</v>
      </c>
      <c r="C9" s="213"/>
      <c r="D9" s="210" t="s">
        <v>9</v>
      </c>
      <c r="E9" s="219" t="s">
        <v>542</v>
      </c>
      <c r="F9" s="695"/>
      <c r="G9" s="695"/>
      <c r="H9" s="695"/>
      <c r="I9" s="695"/>
      <c r="J9" s="695"/>
      <c r="K9" s="695"/>
      <c r="L9" s="695"/>
      <c r="M9" s="695"/>
      <c r="N9" s="695"/>
      <c r="O9" s="695"/>
      <c r="P9" s="695"/>
    </row>
    <row r="10" spans="1:16" ht="30">
      <c r="A10" s="210" t="s">
        <v>9</v>
      </c>
      <c r="B10" s="219" t="s">
        <v>543</v>
      </c>
      <c r="C10" s="213"/>
      <c r="D10" s="210" t="s">
        <v>9</v>
      </c>
      <c r="E10" s="219" t="s">
        <v>544</v>
      </c>
      <c r="F10" s="695"/>
      <c r="G10" s="695"/>
      <c r="H10" s="695"/>
      <c r="I10" s="695"/>
      <c r="J10" s="695"/>
      <c r="K10" s="695"/>
      <c r="L10" s="695"/>
      <c r="M10" s="695"/>
      <c r="N10" s="695"/>
      <c r="O10" s="695"/>
      <c r="P10" s="695"/>
    </row>
    <row r="11" spans="1:16" ht="30">
      <c r="A11" s="210" t="s">
        <v>9</v>
      </c>
      <c r="B11" s="219" t="s">
        <v>545</v>
      </c>
      <c r="C11" s="213"/>
      <c r="D11" s="210" t="s">
        <v>9</v>
      </c>
      <c r="E11" s="219" t="s">
        <v>546</v>
      </c>
      <c r="F11" s="695"/>
      <c r="G11" s="695"/>
      <c r="H11" s="695"/>
      <c r="I11" s="695"/>
      <c r="J11" s="695"/>
      <c r="K11" s="695"/>
      <c r="L11" s="695"/>
      <c r="M11" s="695"/>
      <c r="N11" s="695"/>
      <c r="O11" s="695"/>
      <c r="P11" s="695"/>
    </row>
    <row r="12" spans="1:16" ht="34.5" customHeight="1">
      <c r="A12" s="210" t="s">
        <v>9</v>
      </c>
      <c r="B12" s="219" t="s">
        <v>547</v>
      </c>
      <c r="C12" s="213"/>
      <c r="D12" s="210" t="s">
        <v>9</v>
      </c>
      <c r="E12" s="219" t="s">
        <v>548</v>
      </c>
      <c r="F12" s="695"/>
      <c r="G12" s="695"/>
      <c r="H12" s="695"/>
      <c r="I12" s="695"/>
      <c r="J12" s="695"/>
      <c r="K12" s="695"/>
      <c r="L12" s="695"/>
      <c r="M12" s="695"/>
      <c r="N12" s="695"/>
      <c r="O12" s="695"/>
      <c r="P12" s="695"/>
    </row>
    <row r="13" spans="1:16" ht="45">
      <c r="A13" s="210" t="s">
        <v>9</v>
      </c>
      <c r="B13" s="219" t="s">
        <v>549</v>
      </c>
      <c r="C13" s="213"/>
      <c r="D13" s="210" t="s">
        <v>9</v>
      </c>
      <c r="E13" s="219" t="s">
        <v>550</v>
      </c>
      <c r="F13" s="695"/>
      <c r="G13" s="695"/>
      <c r="H13" s="695"/>
      <c r="I13" s="695"/>
      <c r="J13" s="695"/>
      <c r="K13" s="695"/>
      <c r="L13" s="695"/>
      <c r="M13" s="695"/>
      <c r="N13" s="695"/>
      <c r="O13" s="695"/>
      <c r="P13" s="695"/>
    </row>
    <row r="14" spans="1:16" ht="18">
      <c r="A14" s="208"/>
      <c r="B14" s="214"/>
      <c r="C14" s="46"/>
      <c r="D14" s="208"/>
      <c r="E14" s="214" t="s">
        <v>370</v>
      </c>
      <c r="F14" s="46"/>
      <c r="G14" s="46"/>
      <c r="H14" s="46"/>
      <c r="I14" s="46"/>
      <c r="J14" s="46"/>
      <c r="K14" s="46"/>
      <c r="L14" s="46"/>
      <c r="M14" s="46"/>
      <c r="N14" s="46"/>
      <c r="O14" s="46"/>
      <c r="P14" s="46"/>
    </row>
    <row r="15" spans="1:16" ht="18">
      <c r="A15" s="208"/>
      <c r="B15" s="214"/>
      <c r="C15" s="46"/>
      <c r="D15" s="208"/>
      <c r="E15" s="214"/>
      <c r="F15" s="46"/>
      <c r="G15" s="46"/>
      <c r="H15" s="46"/>
      <c r="I15" s="46"/>
      <c r="J15" s="46"/>
      <c r="K15" s="46"/>
      <c r="L15" s="46"/>
      <c r="M15" s="46"/>
      <c r="N15" s="46"/>
      <c r="O15" s="46"/>
      <c r="P15" s="46"/>
    </row>
    <row r="16" spans="1:16">
      <c r="A16" s="214"/>
      <c r="B16" s="214"/>
      <c r="C16" s="214"/>
      <c r="D16" s="214"/>
      <c r="E16" s="214"/>
      <c r="F16" s="46"/>
      <c r="G16" s="46"/>
      <c r="H16" s="46"/>
      <c r="I16" s="46"/>
      <c r="J16" s="46"/>
      <c r="K16" s="46"/>
      <c r="L16" s="46"/>
      <c r="M16" s="46"/>
      <c r="N16" s="46"/>
      <c r="O16" s="46"/>
      <c r="P16" s="46"/>
    </row>
    <row r="17" spans="1:3" ht="39.75" customHeight="1">
      <c r="B17" s="214"/>
      <c r="C17" s="214"/>
    </row>
    <row r="18" spans="1:3" ht="332.25" customHeight="1">
      <c r="B18" s="214"/>
      <c r="C18" s="214"/>
    </row>
    <row r="19" spans="1:3" ht="99.75" customHeight="1">
      <c r="B19" s="693"/>
      <c r="C19" s="693"/>
    </row>
    <row r="20" spans="1:3" ht="65.25" customHeight="1">
      <c r="B20" s="693"/>
      <c r="C20" s="693"/>
    </row>
    <row r="21" spans="1:3" ht="185.25" customHeight="1">
      <c r="B21" s="214"/>
      <c r="C21" s="214"/>
    </row>
    <row r="22" spans="1:3" ht="12" customHeight="1">
      <c r="B22" s="694"/>
      <c r="C22" s="694"/>
    </row>
    <row r="23" spans="1:3" ht="15" customHeight="1">
      <c r="B23" s="215"/>
      <c r="C23" s="212"/>
    </row>
    <row r="24" spans="1:3" ht="18">
      <c r="A24" s="218"/>
      <c r="B24" s="208"/>
      <c r="C24" s="208"/>
    </row>
    <row r="25" spans="1:3" ht="18">
      <c r="B25" s="208"/>
      <c r="C25" s="208"/>
    </row>
    <row r="26" spans="1:3" ht="40.5" customHeight="1">
      <c r="B26" s="693"/>
      <c r="C26" s="693"/>
    </row>
    <row r="27" spans="1:3" ht="54.75" customHeight="1">
      <c r="B27" s="693"/>
      <c r="C27" s="693"/>
    </row>
    <row r="28" spans="1:3" ht="54.75" customHeight="1">
      <c r="B28" s="693"/>
      <c r="C28" s="693"/>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3">
    <mergeCell ref="F12:P12"/>
    <mergeCell ref="F13:P13"/>
    <mergeCell ref="F7:P7"/>
    <mergeCell ref="F8:P8"/>
    <mergeCell ref="F9:P9"/>
    <mergeCell ref="F10:P10"/>
    <mergeCell ref="F11:P11"/>
    <mergeCell ref="B27:C27"/>
    <mergeCell ref="B28:C28"/>
    <mergeCell ref="B19:C19"/>
    <mergeCell ref="B20:C20"/>
    <mergeCell ref="B22:C22"/>
    <mergeCell ref="B26:C26"/>
  </mergeCells>
  <phoneticPr fontId="7" type="noConversion"/>
  <printOptions horizontalCentered="1"/>
  <pageMargins left="0.69444444444444442" right="0.69444444444444442" top="0.75" bottom="0.75" header="0.30555555555555558" footer="0.30555555555555558"/>
  <pageSetup paperSize="9" fitToWidth="2" fitToHeight="2" orientation="landscape" useFirstPageNumber="1" r:id="rId2"/>
  <headerFooter>
    <oddHeader xml:space="preserve">&amp;L&amp;"Times New Roman,Regular"&amp;9BULETINI STATISTIKOR 
&amp;"Times New Roman,Italic"Statistics </oddHeader>
    <oddFooter>&amp;L&amp;"Times New Roman,Regular"AMF - Drejtoria e Statistikës
FSA -  Statistics Directorate&amp;CFaqe &amp;P nga &amp;N</oddFooter>
  </headerFooter>
  <colBreaks count="1" manualBreakCount="1">
    <brk id="3"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zoomScaleNormal="100" workbookViewId="0">
      <selection activeCell="N21" sqref="N21"/>
    </sheetView>
  </sheetViews>
  <sheetFormatPr defaultRowHeight="12"/>
  <cols>
    <col min="1" max="1" width="45" style="50" customWidth="1"/>
    <col min="2" max="2" width="15.85546875" style="50" customWidth="1"/>
    <col min="3" max="3" width="16.140625" style="50" customWidth="1"/>
    <col min="4" max="4" width="14.42578125" style="50" bestFit="1" customWidth="1"/>
    <col min="5" max="5" width="12" style="50" customWidth="1"/>
    <col min="6" max="6" width="11.5703125" style="50" customWidth="1"/>
    <col min="7" max="7" width="9.85546875" style="55" bestFit="1" customWidth="1"/>
    <col min="8" max="8" width="9.140625" style="55"/>
    <col min="9" max="9" width="12" style="55" customWidth="1"/>
    <col min="10" max="51" width="9.140625" style="55"/>
    <col min="52" max="16384" width="9.140625" style="50"/>
  </cols>
  <sheetData>
    <row r="1" spans="1:51" s="49" customFormat="1" ht="16.5" customHeight="1">
      <c r="A1" s="696" t="s">
        <v>188</v>
      </c>
      <c r="B1" s="696"/>
      <c r="C1" s="696"/>
      <c r="D1" s="696"/>
      <c r="E1" s="696"/>
      <c r="F1" s="696"/>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row>
    <row r="2" spans="1:51" s="49" customFormat="1" ht="16.5" customHeight="1">
      <c r="A2" s="698" t="s">
        <v>51</v>
      </c>
      <c r="B2" s="698"/>
      <c r="C2" s="698"/>
      <c r="D2" s="698"/>
      <c r="E2" s="698"/>
      <c r="F2" s="698"/>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row>
    <row r="3" spans="1:51" s="49" customFormat="1" ht="12.75" customHeight="1">
      <c r="A3" s="697" t="s">
        <v>134</v>
      </c>
      <c r="B3" s="697"/>
      <c r="C3" s="697"/>
      <c r="D3" s="697"/>
      <c r="E3" s="697"/>
      <c r="F3" s="697"/>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row>
    <row r="4" spans="1:51" ht="11.25" customHeight="1">
      <c r="E4" s="54"/>
    </row>
    <row r="5" spans="1:51" hidden="1">
      <c r="A5" s="368"/>
    </row>
    <row r="6" spans="1:51" ht="12" customHeight="1">
      <c r="A6" s="369"/>
      <c r="B6" s="370"/>
      <c r="C6" s="371"/>
      <c r="D6" s="369" t="s">
        <v>46</v>
      </c>
      <c r="E6" s="699" t="s">
        <v>13</v>
      </c>
      <c r="F6" s="700"/>
    </row>
    <row r="7" spans="1:51" ht="12" customHeight="1">
      <c r="A7" s="373" t="s">
        <v>14</v>
      </c>
      <c r="B7" s="699" t="s">
        <v>107</v>
      </c>
      <c r="C7" s="700"/>
      <c r="D7" s="369" t="s">
        <v>15</v>
      </c>
      <c r="E7" s="699" t="s">
        <v>15</v>
      </c>
      <c r="F7" s="700"/>
    </row>
    <row r="8" spans="1:51" ht="12" customHeight="1">
      <c r="A8" s="374" t="s">
        <v>17</v>
      </c>
      <c r="B8" s="702" t="s">
        <v>225</v>
      </c>
      <c r="C8" s="703"/>
      <c r="D8" s="376" t="s">
        <v>47</v>
      </c>
      <c r="E8" s="702" t="s">
        <v>19</v>
      </c>
      <c r="F8" s="703"/>
    </row>
    <row r="9" spans="1:51" ht="12" customHeight="1">
      <c r="A9" s="376"/>
      <c r="B9" s="377"/>
      <c r="C9" s="371"/>
      <c r="D9" s="376" t="s">
        <v>20</v>
      </c>
      <c r="E9" s="702" t="s">
        <v>20</v>
      </c>
      <c r="F9" s="703"/>
    </row>
    <row r="10" spans="1:51" ht="14.25" customHeight="1" thickBot="1">
      <c r="A10" s="378" t="s">
        <v>533</v>
      </c>
      <c r="B10" s="379">
        <v>2025</v>
      </c>
      <c r="C10" s="379">
        <v>2026</v>
      </c>
      <c r="D10" s="52" t="s">
        <v>411</v>
      </c>
      <c r="E10" s="379">
        <v>2025</v>
      </c>
      <c r="F10" s="379">
        <v>2026</v>
      </c>
    </row>
    <row r="11" spans="1:51" ht="15.75" thickBot="1">
      <c r="A11" s="701" t="s">
        <v>519</v>
      </c>
      <c r="B11" s="701"/>
      <c r="C11" s="701"/>
      <c r="D11" s="701"/>
      <c r="E11" s="701"/>
      <c r="F11" s="701"/>
    </row>
    <row r="12" spans="1:51" ht="13.5" customHeight="1">
      <c r="A12" s="380" t="s">
        <v>338</v>
      </c>
      <c r="B12" s="48">
        <v>945240.91341000004</v>
      </c>
      <c r="C12" s="48">
        <v>997273.47022999998</v>
      </c>
      <c r="D12" s="381">
        <v>5.5046873322791345</v>
      </c>
      <c r="E12" s="382">
        <v>9.3819846559956286</v>
      </c>
      <c r="F12" s="382">
        <v>9.4356949412309259</v>
      </c>
    </row>
    <row r="13" spans="1:51" ht="18" customHeight="1">
      <c r="A13" s="56" t="s">
        <v>339</v>
      </c>
      <c r="B13" s="232">
        <v>9125674.6053299997</v>
      </c>
      <c r="C13" s="65">
        <v>9571704.8516100012</v>
      </c>
      <c r="D13" s="383">
        <v>4.8876413588041956</v>
      </c>
      <c r="E13" s="384">
        <v>90.576844387689462</v>
      </c>
      <c r="F13" s="384">
        <v>90.56260869595036</v>
      </c>
      <c r="G13" s="54"/>
    </row>
    <row r="14" spans="1:51" ht="13.5" customHeight="1">
      <c r="A14" s="385" t="s">
        <v>340</v>
      </c>
      <c r="B14" s="232">
        <v>4148</v>
      </c>
      <c r="C14" s="65">
        <v>179.29126000000002</v>
      </c>
      <c r="D14" s="386">
        <v>-95.677645612343298</v>
      </c>
      <c r="E14" s="384">
        <v>4.1170956314911196E-2</v>
      </c>
      <c r="F14" s="231">
        <v>1.6963628187148657E-3</v>
      </c>
    </row>
    <row r="15" spans="1:51" ht="14.25">
      <c r="A15" s="387" t="s">
        <v>10</v>
      </c>
      <c r="B15" s="282">
        <v>10075063.51874</v>
      </c>
      <c r="C15" s="282">
        <v>10569157.613100002</v>
      </c>
      <c r="D15" s="388">
        <v>4.9041288269892069</v>
      </c>
      <c r="E15" s="389">
        <v>100</v>
      </c>
      <c r="F15" s="389">
        <v>100</v>
      </c>
      <c r="G15" s="54"/>
    </row>
    <row r="16" spans="1:51" ht="12.75" thickBot="1">
      <c r="A16" s="390"/>
      <c r="B16" s="390"/>
      <c r="C16" s="390"/>
      <c r="D16" s="390"/>
      <c r="E16" s="390"/>
      <c r="F16" s="390"/>
    </row>
    <row r="17" spans="1:51" ht="14.25" customHeight="1" thickBot="1">
      <c r="A17" s="701" t="s">
        <v>480</v>
      </c>
      <c r="B17" s="701"/>
      <c r="C17" s="701"/>
      <c r="D17" s="701"/>
      <c r="E17" s="701"/>
      <c r="F17" s="701"/>
    </row>
    <row r="18" spans="1:51" ht="16.5" customHeight="1">
      <c r="A18" s="380" t="s">
        <v>338</v>
      </c>
      <c r="B18" s="48">
        <v>159460.26821000001</v>
      </c>
      <c r="C18" s="48">
        <v>168182.97754000002</v>
      </c>
      <c r="D18" s="383">
        <v>5.470145904002055</v>
      </c>
      <c r="E18" s="384">
        <v>4.8258570813377126</v>
      </c>
      <c r="F18" s="382">
        <v>4.3929881798693877</v>
      </c>
    </row>
    <row r="19" spans="1:51" ht="17.25" customHeight="1">
      <c r="A19" s="56" t="s">
        <v>339</v>
      </c>
      <c r="B19" s="232">
        <v>2996201.8956400007</v>
      </c>
      <c r="C19" s="65">
        <v>3558503.6670000004</v>
      </c>
      <c r="D19" s="383">
        <v>18.767152246257091</v>
      </c>
      <c r="E19" s="384">
        <v>90.676143327125132</v>
      </c>
      <c r="F19" s="384">
        <v>92.949148456090953</v>
      </c>
    </row>
    <row r="20" spans="1:51" ht="17.25" customHeight="1">
      <c r="A20" s="385" t="s">
        <v>340</v>
      </c>
      <c r="B20" s="65">
        <v>0</v>
      </c>
      <c r="C20" s="65">
        <v>0</v>
      </c>
      <c r="D20" s="65" t="s">
        <v>368</v>
      </c>
      <c r="E20" s="65">
        <v>0</v>
      </c>
      <c r="F20" s="384">
        <v>0</v>
      </c>
    </row>
    <row r="21" spans="1:51" ht="39.75" customHeight="1">
      <c r="A21" s="216" t="s">
        <v>524</v>
      </c>
      <c r="B21" s="159">
        <v>148626.90899999999</v>
      </c>
      <c r="C21" s="159">
        <v>101754.74100000001</v>
      </c>
      <c r="D21" s="391">
        <v>-31.536797956283934</v>
      </c>
      <c r="E21" s="392">
        <v>4.4979995915371589</v>
      </c>
      <c r="F21" s="392">
        <v>2.6578633640396596</v>
      </c>
    </row>
    <row r="22" spans="1:51" ht="15" customHeight="1">
      <c r="A22" s="393" t="s">
        <v>341</v>
      </c>
      <c r="B22" s="234"/>
      <c r="C22" s="234"/>
      <c r="D22" s="235"/>
      <c r="E22" s="394"/>
      <c r="F22" s="394"/>
    </row>
    <row r="23" spans="1:51" ht="27.75" customHeight="1">
      <c r="A23" s="347" t="s">
        <v>525</v>
      </c>
      <c r="B23" s="230">
        <v>100842.13499999999</v>
      </c>
      <c r="C23" s="230">
        <v>58450.362000000001</v>
      </c>
      <c r="D23" s="395">
        <v>-42.037758323938696</v>
      </c>
      <c r="E23" s="396">
        <v>3.051855717726963</v>
      </c>
      <c r="F23" s="396">
        <v>1.5267404176740609</v>
      </c>
    </row>
    <row r="24" spans="1:51" ht="24" customHeight="1">
      <c r="A24" s="346" t="s">
        <v>526</v>
      </c>
      <c r="B24" s="233">
        <v>47784.773999999998</v>
      </c>
      <c r="C24" s="233">
        <v>43304.379000000008</v>
      </c>
      <c r="D24" s="397">
        <v>-9.3761979495811563</v>
      </c>
      <c r="E24" s="398">
        <v>1.4461438738101957</v>
      </c>
      <c r="F24" s="398">
        <v>1.131122946365599</v>
      </c>
    </row>
    <row r="25" spans="1:51" ht="14.25">
      <c r="A25" s="387" t="s">
        <v>10</v>
      </c>
      <c r="B25" s="282">
        <v>3304289.0728500006</v>
      </c>
      <c r="C25" s="282">
        <v>3828441.3855400002</v>
      </c>
      <c r="D25" s="388">
        <v>15.862786249446081</v>
      </c>
      <c r="E25" s="389">
        <v>100</v>
      </c>
      <c r="F25" s="389">
        <v>100</v>
      </c>
      <c r="G25" s="54"/>
    </row>
    <row r="26" spans="1:51" ht="14.25">
      <c r="A26" s="399" t="s">
        <v>303</v>
      </c>
      <c r="B26" s="308"/>
      <c r="C26" s="308"/>
      <c r="D26" s="400"/>
      <c r="E26" s="401"/>
      <c r="F26" s="401"/>
    </row>
    <row r="27" spans="1:51" ht="14.25">
      <c r="A27" s="399"/>
      <c r="B27" s="308"/>
      <c r="C27" s="308"/>
      <c r="D27" s="400"/>
      <c r="E27" s="401"/>
      <c r="F27" s="401"/>
    </row>
    <row r="28" spans="1:51" s="49" customFormat="1" ht="15.75" customHeight="1">
      <c r="A28" s="696" t="s">
        <v>52</v>
      </c>
      <c r="B28" s="696"/>
      <c r="C28" s="696"/>
      <c r="D28" s="696"/>
      <c r="E28" s="696"/>
      <c r="F28" s="696"/>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s="49" customFormat="1" ht="15" customHeight="1">
      <c r="A29" s="697" t="s">
        <v>135</v>
      </c>
      <c r="B29" s="697"/>
      <c r="C29" s="697"/>
      <c r="D29" s="697"/>
      <c r="E29" s="697"/>
      <c r="F29" s="697"/>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row>
    <row r="30" spans="1:51" s="49" customFormat="1" ht="12.75" customHeight="1">
      <c r="A30" s="402"/>
      <c r="B30" s="403"/>
      <c r="C30" s="403"/>
      <c r="D30" s="403"/>
      <c r="E30" s="404"/>
      <c r="F30" s="405"/>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row>
    <row r="31" spans="1:51" ht="12" customHeight="1">
      <c r="A31" s="406"/>
      <c r="B31" s="63"/>
      <c r="C31" s="63"/>
      <c r="D31" s="407" t="s">
        <v>46</v>
      </c>
      <c r="E31" s="705" t="s">
        <v>13</v>
      </c>
      <c r="F31" s="705"/>
    </row>
    <row r="32" spans="1:51" ht="12" customHeight="1">
      <c r="A32" s="406" t="s">
        <v>14</v>
      </c>
      <c r="B32" s="705" t="s">
        <v>155</v>
      </c>
      <c r="C32" s="705"/>
      <c r="D32" s="407" t="s">
        <v>15</v>
      </c>
      <c r="E32" s="705" t="s">
        <v>15</v>
      </c>
      <c r="F32" s="705"/>
    </row>
    <row r="33" spans="1:7" ht="12" customHeight="1">
      <c r="A33" s="408" t="s">
        <v>17</v>
      </c>
      <c r="B33" s="706" t="s">
        <v>154</v>
      </c>
      <c r="C33" s="706"/>
      <c r="D33" s="409" t="s">
        <v>47</v>
      </c>
      <c r="E33" s="706" t="s">
        <v>19</v>
      </c>
      <c r="F33" s="706"/>
    </row>
    <row r="34" spans="1:7" ht="12" customHeight="1">
      <c r="A34" s="408"/>
      <c r="B34" s="63"/>
      <c r="C34" s="63"/>
      <c r="D34" s="409" t="s">
        <v>20</v>
      </c>
      <c r="E34" s="706" t="s">
        <v>20</v>
      </c>
      <c r="F34" s="706"/>
    </row>
    <row r="35" spans="1:7" ht="14.25" customHeight="1" thickBot="1">
      <c r="A35" s="378" t="s">
        <v>533</v>
      </c>
      <c r="B35" s="379">
        <v>2025</v>
      </c>
      <c r="C35" s="379">
        <v>2026</v>
      </c>
      <c r="D35" s="52" t="s">
        <v>411</v>
      </c>
      <c r="E35" s="379">
        <v>2025</v>
      </c>
      <c r="F35" s="379">
        <v>2026</v>
      </c>
    </row>
    <row r="36" spans="1:7" ht="15.75" thickBot="1">
      <c r="A36" s="701" t="s">
        <v>527</v>
      </c>
      <c r="B36" s="701"/>
      <c r="C36" s="701"/>
      <c r="D36" s="701"/>
      <c r="E36" s="701"/>
      <c r="F36" s="701"/>
    </row>
    <row r="37" spans="1:7" ht="12.75">
      <c r="A37" s="380" t="s">
        <v>338</v>
      </c>
      <c r="B37" s="48">
        <v>64441</v>
      </c>
      <c r="C37" s="236">
        <v>66669</v>
      </c>
      <c r="D37" s="381">
        <v>3.4574261727781996</v>
      </c>
      <c r="E37" s="382">
        <v>10.66757382677546</v>
      </c>
      <c r="F37" s="382">
        <v>10.518734261894695</v>
      </c>
    </row>
    <row r="38" spans="1:7" ht="12.75">
      <c r="A38" s="56" t="s">
        <v>339</v>
      </c>
      <c r="B38" s="65">
        <v>539629</v>
      </c>
      <c r="C38" s="65">
        <v>567139</v>
      </c>
      <c r="D38" s="383">
        <v>5.0979469227932617</v>
      </c>
      <c r="E38" s="384">
        <v>89.33027415106865</v>
      </c>
      <c r="F38" s="384">
        <v>89.480634636138163</v>
      </c>
    </row>
    <row r="39" spans="1:7" ht="13.5" customHeight="1">
      <c r="A39" s="385" t="s">
        <v>340</v>
      </c>
      <c r="B39" s="237">
        <v>13</v>
      </c>
      <c r="C39" s="410">
        <v>4</v>
      </c>
      <c r="D39" s="383">
        <v>-69.230769230769226</v>
      </c>
      <c r="E39" s="411">
        <v>2.1520221558957958E-3</v>
      </c>
      <c r="F39" s="411">
        <v>6.3110196714483157E-4</v>
      </c>
    </row>
    <row r="40" spans="1:7" ht="14.25">
      <c r="A40" s="387" t="s">
        <v>10</v>
      </c>
      <c r="B40" s="283">
        <v>604083</v>
      </c>
      <c r="C40" s="283">
        <v>633812</v>
      </c>
      <c r="D40" s="388">
        <v>4.9213435902019986</v>
      </c>
      <c r="E40" s="389">
        <v>100</v>
      </c>
      <c r="F40" s="389">
        <v>100</v>
      </c>
      <c r="G40" s="54"/>
    </row>
    <row r="41" spans="1:7" ht="12.75" thickBot="1">
      <c r="A41" s="412"/>
      <c r="B41" s="413"/>
      <c r="C41" s="413"/>
      <c r="D41" s="414"/>
      <c r="E41" s="413"/>
      <c r="F41" s="413"/>
    </row>
    <row r="42" spans="1:7" ht="15.75" thickBot="1">
      <c r="A42" s="701" t="s">
        <v>528</v>
      </c>
      <c r="B42" s="701"/>
      <c r="C42" s="701"/>
      <c r="D42" s="701"/>
      <c r="E42" s="701"/>
      <c r="F42" s="701"/>
    </row>
    <row r="43" spans="1:7" ht="12.75" customHeight="1">
      <c r="A43" s="380" t="s">
        <v>338</v>
      </c>
      <c r="B43" s="415">
        <v>1428</v>
      </c>
      <c r="C43" s="416">
        <v>1776</v>
      </c>
      <c r="D43" s="381">
        <v>24.369747899159666</v>
      </c>
      <c r="E43" s="382">
        <v>4.5728192647623924</v>
      </c>
      <c r="F43" s="382">
        <v>5.3513318066771118</v>
      </c>
    </row>
    <row r="44" spans="1:7" ht="12.75">
      <c r="A44" s="56" t="s">
        <v>339</v>
      </c>
      <c r="B44" s="417">
        <v>29800</v>
      </c>
      <c r="C44" s="417">
        <v>31412</v>
      </c>
      <c r="D44" s="383">
        <v>5.4093959731543517</v>
      </c>
      <c r="E44" s="384">
        <v>95.427180735237599</v>
      </c>
      <c r="F44" s="384">
        <v>94.648668193322877</v>
      </c>
    </row>
    <row r="45" spans="1:7" ht="15.75" customHeight="1">
      <c r="A45" s="385" t="s">
        <v>340</v>
      </c>
      <c r="B45" s="237">
        <v>0</v>
      </c>
      <c r="C45" s="237">
        <v>0</v>
      </c>
      <c r="D45" s="237" t="s">
        <v>368</v>
      </c>
      <c r="E45" s="237">
        <v>0</v>
      </c>
      <c r="F45" s="278">
        <v>0</v>
      </c>
    </row>
    <row r="46" spans="1:7" ht="14.25">
      <c r="A46" s="387" t="s">
        <v>10</v>
      </c>
      <c r="B46" s="283">
        <v>31228</v>
      </c>
      <c r="C46" s="283">
        <v>33188</v>
      </c>
      <c r="D46" s="388">
        <v>6.2764185986934784</v>
      </c>
      <c r="E46" s="389">
        <v>100</v>
      </c>
      <c r="F46" s="389">
        <v>100</v>
      </c>
      <c r="G46" s="54"/>
    </row>
    <row r="47" spans="1:7" ht="14.25">
      <c r="A47" s="418"/>
      <c r="B47" s="309"/>
      <c r="C47" s="309"/>
      <c r="D47" s="419"/>
      <c r="E47" s="419"/>
      <c r="F47" s="419"/>
    </row>
    <row r="48" spans="1:7" ht="12.75">
      <c r="A48" s="704" t="s">
        <v>414</v>
      </c>
      <c r="B48" s="704"/>
      <c r="C48" s="704" t="s">
        <v>415</v>
      </c>
      <c r="D48" s="704"/>
      <c r="E48" s="704"/>
      <c r="F48" s="704"/>
    </row>
  </sheetData>
  <sheetProtection formatCells="0" formatColumns="0" formatRows="0" insertColumns="0" insertRows="0" insertHyperlinks="0" deleteColumns="0" deleteRows="0" sort="0" autoFilter="0" pivotTables="0"/>
  <mergeCells count="23">
    <mergeCell ref="C48:F48"/>
    <mergeCell ref="A48:B48"/>
    <mergeCell ref="A42:F42"/>
    <mergeCell ref="E31:F31"/>
    <mergeCell ref="E34:F34"/>
    <mergeCell ref="B33:C33"/>
    <mergeCell ref="A36:F36"/>
    <mergeCell ref="E33:F33"/>
    <mergeCell ref="E32:F32"/>
    <mergeCell ref="B32:C32"/>
    <mergeCell ref="A29:F29"/>
    <mergeCell ref="A11:F11"/>
    <mergeCell ref="E8:F8"/>
    <mergeCell ref="E9:F9"/>
    <mergeCell ref="A17:F17"/>
    <mergeCell ref="B8:C8"/>
    <mergeCell ref="A1:F1"/>
    <mergeCell ref="A3:F3"/>
    <mergeCell ref="A28:F28"/>
    <mergeCell ref="A2:F2"/>
    <mergeCell ref="B7:C7"/>
    <mergeCell ref="E6:F6"/>
    <mergeCell ref="E7:F7"/>
  </mergeCells>
  <phoneticPr fontId="7" type="noConversion"/>
  <printOptions horizontalCentered="1"/>
  <pageMargins left="0.69444444444444442" right="0.69444444444444442" top="0.75" bottom="0.75" header="0.30555555555555558" footer="0.30555555555555558"/>
  <pageSetup paperSize="9" scale="77" fitToHeight="0" orientation="portrait" r:id="rId1"/>
  <headerFooter>
    <oddHeader xml:space="preserve">&amp;LBULETINI STATISTIKOR 
Statistics </oddHeader>
    <oddFooter>&amp;LAMF - Drejtoria e Statistikës
FSA -  Statistics Directorate&amp;CFaqe &amp;P nga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47"/>
  <sheetViews>
    <sheetView topLeftCell="A7" zoomScaleNormal="100" workbookViewId="0">
      <selection activeCell="N21" sqref="N21"/>
    </sheetView>
  </sheetViews>
  <sheetFormatPr defaultRowHeight="12"/>
  <cols>
    <col min="1" max="1" width="4.42578125" style="50" customWidth="1"/>
    <col min="2" max="2" width="51.85546875" style="50" customWidth="1"/>
    <col min="3" max="4" width="14.5703125" style="50" customWidth="1"/>
    <col min="5" max="5" width="9.42578125" style="50" customWidth="1"/>
    <col min="6" max="6" width="8.28515625" style="50" customWidth="1"/>
    <col min="7" max="7" width="8.85546875" style="50" customWidth="1"/>
    <col min="8" max="16384" width="9.140625" style="50"/>
  </cols>
  <sheetData>
    <row r="1" spans="1:8" s="162" customFormat="1" ht="15.75" customHeight="1">
      <c r="A1" s="179"/>
      <c r="B1" s="696"/>
      <c r="C1" s="696"/>
      <c r="D1" s="696"/>
      <c r="E1" s="696"/>
      <c r="F1" s="696"/>
      <c r="G1" s="696"/>
    </row>
    <row r="2" spans="1:8" s="162" customFormat="1" ht="15.75" customHeight="1">
      <c r="A2" s="696" t="s">
        <v>153</v>
      </c>
      <c r="B2" s="696"/>
      <c r="C2" s="696"/>
      <c r="D2" s="696"/>
      <c r="E2" s="696"/>
      <c r="F2" s="696"/>
      <c r="G2" s="696"/>
    </row>
    <row r="3" spans="1:8" s="162" customFormat="1" ht="15.75" customHeight="1">
      <c r="A3" s="697" t="s">
        <v>159</v>
      </c>
      <c r="B3" s="697"/>
      <c r="C3" s="697"/>
      <c r="D3" s="697"/>
      <c r="E3" s="697"/>
      <c r="F3" s="697"/>
      <c r="G3" s="697"/>
    </row>
    <row r="4" spans="1:8">
      <c r="A4" s="368"/>
      <c r="B4" s="368"/>
    </row>
    <row r="5" spans="1:8" ht="12" customHeight="1">
      <c r="A5" s="420"/>
      <c r="B5" s="421"/>
      <c r="C5" s="370"/>
      <c r="D5" s="371"/>
      <c r="E5" s="407" t="s">
        <v>46</v>
      </c>
      <c r="F5" s="699" t="s">
        <v>13</v>
      </c>
      <c r="G5" s="705"/>
    </row>
    <row r="6" spans="1:8" ht="15.75" customHeight="1">
      <c r="A6" s="422" t="s">
        <v>43</v>
      </c>
      <c r="B6" s="406" t="s">
        <v>11</v>
      </c>
      <c r="C6" s="699" t="s">
        <v>107</v>
      </c>
      <c r="D6" s="700"/>
      <c r="E6" s="407" t="s">
        <v>15</v>
      </c>
      <c r="F6" s="699" t="s">
        <v>15</v>
      </c>
      <c r="G6" s="705"/>
    </row>
    <row r="7" spans="1:8" ht="13.5" customHeight="1">
      <c r="A7" s="423"/>
      <c r="B7" s="408" t="s">
        <v>160</v>
      </c>
      <c r="C7" s="702" t="s">
        <v>225</v>
      </c>
      <c r="D7" s="703"/>
      <c r="E7" s="409" t="s">
        <v>47</v>
      </c>
      <c r="F7" s="702" t="s">
        <v>19</v>
      </c>
      <c r="G7" s="706"/>
    </row>
    <row r="8" spans="1:8" ht="12" customHeight="1">
      <c r="A8" s="424"/>
      <c r="B8" s="408"/>
      <c r="C8" s="370"/>
      <c r="D8" s="371"/>
      <c r="E8" s="409" t="s">
        <v>20</v>
      </c>
      <c r="F8" s="702" t="s">
        <v>20</v>
      </c>
      <c r="G8" s="706"/>
    </row>
    <row r="9" spans="1:8" ht="16.5" customHeight="1" thickBot="1">
      <c r="A9" s="368"/>
      <c r="B9" s="378" t="s">
        <v>533</v>
      </c>
      <c r="C9" s="379">
        <v>2025</v>
      </c>
      <c r="D9" s="379">
        <v>2026</v>
      </c>
      <c r="E9" s="52" t="s">
        <v>411</v>
      </c>
      <c r="F9" s="379">
        <v>2025</v>
      </c>
      <c r="G9" s="379">
        <v>2026</v>
      </c>
    </row>
    <row r="10" spans="1:8" ht="15.75" thickBot="1">
      <c r="A10" s="701" t="s">
        <v>478</v>
      </c>
      <c r="B10" s="701"/>
      <c r="C10" s="701"/>
      <c r="D10" s="701"/>
      <c r="E10" s="701"/>
      <c r="F10" s="701"/>
      <c r="G10" s="701"/>
    </row>
    <row r="11" spans="1:8" ht="22.5" customHeight="1">
      <c r="A11" s="425" t="s">
        <v>218</v>
      </c>
      <c r="B11" s="685" t="s">
        <v>416</v>
      </c>
      <c r="C11" s="268"/>
      <c r="D11" s="268"/>
      <c r="E11" s="86"/>
      <c r="F11" s="268"/>
      <c r="G11" s="268"/>
      <c r="H11" s="281"/>
    </row>
    <row r="12" spans="1:8" ht="25.5" customHeight="1">
      <c r="A12" s="426"/>
      <c r="B12" s="427" t="s">
        <v>417</v>
      </c>
      <c r="C12" s="90">
        <v>960.52633000000003</v>
      </c>
      <c r="D12" s="90">
        <v>1037.64651</v>
      </c>
      <c r="E12" s="428">
        <v>8.0289501277908784</v>
      </c>
      <c r="F12" s="429">
        <v>0.10161709214472871</v>
      </c>
      <c r="G12" s="429">
        <v>0.10404834190380083</v>
      </c>
    </row>
    <row r="13" spans="1:8" ht="21" customHeight="1">
      <c r="A13" s="426"/>
      <c r="B13" s="430" t="s">
        <v>346</v>
      </c>
      <c r="C13" s="90">
        <v>746556.41073</v>
      </c>
      <c r="D13" s="90">
        <v>822239.50406999991</v>
      </c>
      <c r="E13" s="428">
        <v>10.137625536695239</v>
      </c>
      <c r="F13" s="431">
        <v>78.980543490555164</v>
      </c>
      <c r="G13" s="431">
        <v>82.448749378328259</v>
      </c>
    </row>
    <row r="14" spans="1:8" ht="23.25" customHeight="1">
      <c r="A14" s="426"/>
      <c r="B14" s="432" t="s">
        <v>347</v>
      </c>
      <c r="C14" s="90">
        <v>21400.39603</v>
      </c>
      <c r="D14" s="90">
        <v>26823.600729999998</v>
      </c>
      <c r="E14" s="428">
        <v>25.341609063671132</v>
      </c>
      <c r="F14" s="431">
        <v>2.2640149961471607</v>
      </c>
      <c r="G14" s="431">
        <v>2.6896936027338265</v>
      </c>
    </row>
    <row r="15" spans="1:8" ht="23.25" customHeight="1">
      <c r="A15" s="426"/>
      <c r="B15" s="432" t="s">
        <v>348</v>
      </c>
      <c r="C15" s="90">
        <v>2473.7703799999999</v>
      </c>
      <c r="D15" s="181">
        <v>2479.88436</v>
      </c>
      <c r="E15" s="428">
        <v>0.24715228419867064</v>
      </c>
      <c r="F15" s="431">
        <v>0.26170792491379236</v>
      </c>
      <c r="G15" s="431">
        <v>0.2486664324358093</v>
      </c>
    </row>
    <row r="16" spans="1:8" ht="23.25" customHeight="1">
      <c r="A16" s="426"/>
      <c r="B16" s="432" t="s">
        <v>349</v>
      </c>
      <c r="C16" s="90">
        <v>41911.255740000001</v>
      </c>
      <c r="D16" s="90">
        <v>18453.278129999999</v>
      </c>
      <c r="E16" s="428">
        <v>-55.970591183245709</v>
      </c>
      <c r="F16" s="431">
        <v>4.4339231558939876</v>
      </c>
      <c r="G16" s="431">
        <v>1.8503729098613457</v>
      </c>
    </row>
    <row r="17" spans="1:7" ht="23.25" customHeight="1">
      <c r="A17" s="426"/>
      <c r="B17" s="432" t="s">
        <v>350</v>
      </c>
      <c r="C17" s="90">
        <v>73.503150000000005</v>
      </c>
      <c r="D17" s="90">
        <v>90.933480000000003</v>
      </c>
      <c r="E17" s="428">
        <v>23.713718391660766</v>
      </c>
      <c r="F17" s="428">
        <v>7.7761287048506173E-3</v>
      </c>
      <c r="G17" s="428">
        <v>9.1182090686571429E-3</v>
      </c>
    </row>
    <row r="18" spans="1:7" ht="23.25" customHeight="1">
      <c r="A18" s="426"/>
      <c r="B18" s="432" t="s">
        <v>351</v>
      </c>
      <c r="C18" s="90">
        <v>0</v>
      </c>
      <c r="D18" s="90">
        <v>1</v>
      </c>
      <c r="E18" s="86" t="s">
        <v>368</v>
      </c>
      <c r="F18" s="428">
        <v>0</v>
      </c>
      <c r="G18" s="428">
        <v>1.0027339840790368E-4</v>
      </c>
    </row>
    <row r="19" spans="1:7" ht="21.75" customHeight="1">
      <c r="A19" s="426"/>
      <c r="B19" s="433" t="s">
        <v>352</v>
      </c>
      <c r="C19" s="90">
        <v>56067.318279999992</v>
      </c>
      <c r="D19" s="90">
        <v>57016.566080000004</v>
      </c>
      <c r="E19" s="428">
        <v>1.6930501210339122</v>
      </c>
      <c r="F19" s="429">
        <v>5.9315373978000077</v>
      </c>
      <c r="G19" s="429">
        <v>5.7172448463904084</v>
      </c>
    </row>
    <row r="20" spans="1:7" ht="23.25" customHeight="1">
      <c r="A20" s="426"/>
      <c r="B20" s="432" t="s">
        <v>353</v>
      </c>
      <c r="C20" s="90">
        <v>0</v>
      </c>
      <c r="D20" s="90">
        <v>0</v>
      </c>
      <c r="E20" s="90" t="s">
        <v>368</v>
      </c>
      <c r="F20" s="90">
        <v>0</v>
      </c>
      <c r="G20" s="90">
        <v>0</v>
      </c>
    </row>
    <row r="21" spans="1:7" ht="23.25" customHeight="1">
      <c r="A21" s="434"/>
      <c r="B21" s="432" t="s">
        <v>354</v>
      </c>
      <c r="C21" s="90">
        <v>45878.1057</v>
      </c>
      <c r="D21" s="90">
        <v>34507.980449999995</v>
      </c>
      <c r="E21" s="428">
        <v>-24.783336357324803</v>
      </c>
      <c r="F21" s="428">
        <v>4.8535886510706092</v>
      </c>
      <c r="G21" s="428">
        <v>3.4602324719150013</v>
      </c>
    </row>
    <row r="22" spans="1:7" ht="24.75" customHeight="1">
      <c r="A22" s="434"/>
      <c r="B22" s="432" t="s">
        <v>355</v>
      </c>
      <c r="C22" s="90">
        <v>29009.72581</v>
      </c>
      <c r="D22" s="90">
        <v>32121.004399999998</v>
      </c>
      <c r="E22" s="428">
        <v>10.724950005999379</v>
      </c>
      <c r="F22" s="90">
        <v>3.0690298523394817</v>
      </c>
      <c r="G22" s="90">
        <v>3.2208822714632275</v>
      </c>
    </row>
    <row r="23" spans="1:7" ht="23.25" customHeight="1">
      <c r="A23" s="434"/>
      <c r="B23" s="435" t="s">
        <v>418</v>
      </c>
      <c r="C23" s="90">
        <v>0</v>
      </c>
      <c r="D23" s="429">
        <v>2492.5</v>
      </c>
      <c r="E23" s="429" t="s">
        <v>568</v>
      </c>
      <c r="F23" s="428">
        <v>0</v>
      </c>
      <c r="G23" s="429">
        <v>0.24993144553169996</v>
      </c>
    </row>
    <row r="24" spans="1:7" ht="23.25" customHeight="1">
      <c r="A24" s="434"/>
      <c r="B24" s="432" t="s">
        <v>419</v>
      </c>
      <c r="C24" s="90">
        <v>910.20492999999999</v>
      </c>
      <c r="D24" s="90">
        <v>9.5719999999999992</v>
      </c>
      <c r="E24" s="428">
        <v>-98.948368693190886</v>
      </c>
      <c r="F24" s="429">
        <v>9.6293433457879635E-2</v>
      </c>
      <c r="G24" s="252">
        <v>9.5981696956045411E-4</v>
      </c>
    </row>
    <row r="25" spans="1:7" ht="23.25" customHeight="1">
      <c r="A25" s="434"/>
      <c r="B25" s="432" t="s">
        <v>420</v>
      </c>
      <c r="C25" s="65">
        <v>0</v>
      </c>
      <c r="D25" s="90">
        <v>0</v>
      </c>
      <c r="E25" s="90" t="s">
        <v>368</v>
      </c>
      <c r="F25" s="90">
        <v>0</v>
      </c>
      <c r="G25" s="90">
        <v>0</v>
      </c>
    </row>
    <row r="26" spans="1:7" ht="23.25" customHeight="1">
      <c r="A26" s="436" t="s">
        <v>219</v>
      </c>
      <c r="B26" s="435" t="s">
        <v>421</v>
      </c>
      <c r="C26" s="151">
        <v>0</v>
      </c>
      <c r="D26" s="152">
        <v>0</v>
      </c>
      <c r="E26" s="152" t="s">
        <v>368</v>
      </c>
      <c r="F26" s="152">
        <v>0</v>
      </c>
      <c r="G26" s="152">
        <v>0</v>
      </c>
    </row>
    <row r="27" spans="1:7" ht="23.25" customHeight="1">
      <c r="A27" s="437"/>
      <c r="B27" s="435" t="s">
        <v>422</v>
      </c>
      <c r="C27" s="65">
        <v>0</v>
      </c>
      <c r="D27" s="90">
        <v>0</v>
      </c>
      <c r="E27" s="90" t="s">
        <v>368</v>
      </c>
      <c r="F27" s="90">
        <v>0</v>
      </c>
      <c r="G27" s="90">
        <v>0</v>
      </c>
    </row>
    <row r="28" spans="1:7" ht="23.25" customHeight="1">
      <c r="A28" s="437"/>
      <c r="B28" s="435" t="s">
        <v>423</v>
      </c>
      <c r="C28" s="65">
        <v>0</v>
      </c>
      <c r="D28" s="90">
        <v>0</v>
      </c>
      <c r="E28" s="90" t="s">
        <v>368</v>
      </c>
      <c r="F28" s="90">
        <v>0</v>
      </c>
      <c r="G28" s="90">
        <v>0</v>
      </c>
    </row>
    <row r="29" spans="1:7" ht="31.5" customHeight="1">
      <c r="A29" s="438" t="s">
        <v>220</v>
      </c>
      <c r="B29" s="430" t="s">
        <v>424</v>
      </c>
      <c r="C29" s="151">
        <v>0</v>
      </c>
      <c r="D29" s="152">
        <v>0</v>
      </c>
      <c r="E29" s="152" t="s">
        <v>368</v>
      </c>
      <c r="F29" s="152">
        <v>0</v>
      </c>
      <c r="G29" s="152">
        <v>0</v>
      </c>
    </row>
    <row r="30" spans="1:7" ht="28.5" customHeight="1">
      <c r="A30" s="438" t="s">
        <v>221</v>
      </c>
      <c r="B30" s="430" t="s">
        <v>425</v>
      </c>
      <c r="C30" s="276">
        <v>0</v>
      </c>
      <c r="D30" s="151">
        <v>0</v>
      </c>
      <c r="E30" s="151" t="s">
        <v>368</v>
      </c>
      <c r="F30" s="151">
        <v>0</v>
      </c>
      <c r="G30" s="151">
        <v>0</v>
      </c>
    </row>
    <row r="31" spans="1:7" ht="15.75" customHeight="1">
      <c r="A31" s="439"/>
      <c r="B31" s="189" t="s">
        <v>217</v>
      </c>
      <c r="C31" s="185">
        <v>945240.91343999992</v>
      </c>
      <c r="D31" s="185">
        <v>997273.47020999994</v>
      </c>
      <c r="E31" s="440">
        <v>5.5046873268147944</v>
      </c>
      <c r="F31" s="441">
        <v>100</v>
      </c>
      <c r="G31" s="190">
        <v>100</v>
      </c>
    </row>
    <row r="32" spans="1:7">
      <c r="A32" s="442"/>
      <c r="C32" s="53"/>
      <c r="D32" s="53"/>
    </row>
    <row r="33" spans="1:7" ht="15">
      <c r="A33" s="68"/>
      <c r="B33" s="69" t="s">
        <v>523</v>
      </c>
      <c r="C33" s="69"/>
      <c r="D33" s="170"/>
      <c r="E33" s="443"/>
      <c r="F33" s="707"/>
      <c r="G33" s="707"/>
    </row>
    <row r="34" spans="1:7" ht="14.25">
      <c r="A34" s="444">
        <v>2025</v>
      </c>
      <c r="B34" s="708">
        <v>2025</v>
      </c>
      <c r="C34" s="709"/>
      <c r="D34" s="708">
        <v>2026</v>
      </c>
      <c r="E34" s="709"/>
      <c r="F34" s="70"/>
      <c r="G34" s="70"/>
    </row>
    <row r="35" spans="1:7" ht="14.25">
      <c r="A35" s="68"/>
      <c r="B35" s="70"/>
      <c r="C35" s="70"/>
      <c r="D35" s="70"/>
      <c r="E35" s="70"/>
      <c r="F35" s="70"/>
      <c r="G35" s="70"/>
    </row>
    <row r="36" spans="1:7" ht="14.25">
      <c r="A36" s="64"/>
      <c r="B36" s="72"/>
      <c r="C36" s="73"/>
      <c r="D36" s="73"/>
      <c r="E36" s="74"/>
      <c r="F36" s="73"/>
      <c r="G36" s="75"/>
    </row>
    <row r="37" spans="1:7" ht="15">
      <c r="A37" s="57"/>
      <c r="B37" s="76"/>
      <c r="C37" s="77"/>
      <c r="D37" s="77"/>
      <c r="E37" s="78"/>
      <c r="F37" s="79"/>
      <c r="G37" s="79"/>
    </row>
    <row r="38" spans="1:7" ht="15">
      <c r="A38" s="57"/>
      <c r="B38" s="76"/>
      <c r="C38" s="77"/>
      <c r="D38" s="77"/>
      <c r="E38" s="78"/>
      <c r="F38" s="79"/>
      <c r="G38" s="79"/>
    </row>
    <row r="39" spans="1:7" ht="15">
      <c r="A39" s="57"/>
      <c r="B39" s="76"/>
      <c r="C39" s="77"/>
      <c r="D39" s="77"/>
      <c r="E39" s="78"/>
      <c r="F39" s="79"/>
      <c r="G39" s="79"/>
    </row>
    <row r="40" spans="1:7" ht="14.25" customHeight="1">
      <c r="A40" s="143"/>
      <c r="B40" s="80"/>
      <c r="C40" s="81"/>
      <c r="D40" s="81"/>
      <c r="E40" s="78"/>
      <c r="F40" s="79"/>
      <c r="G40" s="79"/>
    </row>
    <row r="41" spans="1:7" ht="15">
      <c r="A41" s="57"/>
      <c r="B41" s="76"/>
      <c r="C41" s="81"/>
      <c r="D41" s="81"/>
      <c r="E41" s="78"/>
      <c r="F41" s="79"/>
      <c r="G41" s="79"/>
    </row>
    <row r="42" spans="1:7" ht="15">
      <c r="A42" s="57"/>
      <c r="B42" s="76"/>
      <c r="C42" s="81"/>
      <c r="D42" s="81"/>
      <c r="E42" s="78"/>
      <c r="F42" s="79"/>
      <c r="G42" s="79"/>
    </row>
    <row r="43" spans="1:7" ht="15">
      <c r="A43" s="57"/>
      <c r="B43" s="76"/>
      <c r="C43" s="81"/>
      <c r="D43" s="81"/>
      <c r="E43" s="78"/>
      <c r="F43" s="79"/>
      <c r="G43" s="79"/>
    </row>
    <row r="44" spans="1:7" ht="15">
      <c r="A44" s="57"/>
      <c r="B44" s="76"/>
      <c r="C44" s="81"/>
      <c r="D44" s="81"/>
      <c r="E44" s="78"/>
      <c r="F44" s="79"/>
      <c r="G44" s="79"/>
    </row>
    <row r="45" spans="1:7" ht="15">
      <c r="A45" s="57"/>
      <c r="B45" s="76"/>
      <c r="C45" s="81"/>
      <c r="D45" s="81"/>
      <c r="E45" s="78"/>
      <c r="F45" s="79"/>
      <c r="G45" s="79"/>
    </row>
    <row r="46" spans="1:7" ht="15">
      <c r="A46" s="57"/>
      <c r="B46" s="76"/>
      <c r="C46" s="81"/>
      <c r="D46" s="81"/>
      <c r="E46" s="78"/>
      <c r="F46" s="79"/>
      <c r="G46" s="79"/>
    </row>
    <row r="47" spans="1:7" ht="15">
      <c r="A47" s="57"/>
      <c r="B47" s="82"/>
      <c r="C47" s="81"/>
      <c r="D47" s="81"/>
      <c r="E47" s="78"/>
      <c r="F47" s="79"/>
      <c r="G47" s="79"/>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34:C34"/>
    <mergeCell ref="D34:E34"/>
    <mergeCell ref="F5:G5"/>
    <mergeCell ref="F6:G6"/>
    <mergeCell ref="F7:G7"/>
    <mergeCell ref="F8:G8"/>
    <mergeCell ref="B1:G1"/>
    <mergeCell ref="C6:D6"/>
    <mergeCell ref="C7:D7"/>
    <mergeCell ref="F33:G33"/>
    <mergeCell ref="A2:G2"/>
    <mergeCell ref="A3:G3"/>
    <mergeCell ref="A10:G10"/>
  </mergeCells>
  <phoneticPr fontId="10" type="noConversion"/>
  <printOptions horizontalCentered="1"/>
  <pageMargins left="0.69444444444444442" right="0.69444444444444442" top="0.75" bottom="0.75" header="0.30555555555555558" footer="0.30555555555555558"/>
  <pageSetup paperSize="9" scale="80" fitToHeight="0" orientation="portrait" r:id="rId2"/>
  <headerFooter>
    <oddHeader xml:space="preserve">&amp;LBULETINI STATISTIKOR 
Statistics </oddHeader>
    <oddFooter>&amp;LAMF - Drejtoria e Statistikës
FSA -  Statistics Directorate&amp;CFaqe &amp;P nga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A7" zoomScaleNormal="100" workbookViewId="0">
      <selection activeCell="N21" sqref="N21"/>
    </sheetView>
  </sheetViews>
  <sheetFormatPr defaultRowHeight="12.75"/>
  <cols>
    <col min="1" max="1" width="4.28515625" style="87" customWidth="1"/>
    <col min="2" max="2" width="52" style="87" customWidth="1"/>
    <col min="3" max="3" width="9.5703125" style="87" customWidth="1"/>
    <col min="4" max="4" width="11.140625" style="87" bestFit="1" customWidth="1"/>
    <col min="5" max="5" width="10.140625" style="87" customWidth="1"/>
    <col min="6" max="6" width="9.42578125" style="87" customWidth="1"/>
    <col min="7" max="7" width="8.5703125" style="87" customWidth="1"/>
    <col min="8" max="8" width="9.140625" style="87" hidden="1" customWidth="1"/>
    <col min="9" max="16384" width="9.140625" style="87"/>
  </cols>
  <sheetData>
    <row r="2" spans="1:8" ht="15.75" customHeight="1">
      <c r="A2" s="696" t="s">
        <v>161</v>
      </c>
      <c r="B2" s="696"/>
      <c r="C2" s="696"/>
      <c r="D2" s="696"/>
      <c r="E2" s="696"/>
      <c r="F2" s="696"/>
      <c r="G2" s="696"/>
      <c r="H2" s="66"/>
    </row>
    <row r="3" spans="1:8" ht="15.75">
      <c r="A3" s="697" t="s">
        <v>162</v>
      </c>
      <c r="B3" s="697"/>
      <c r="C3" s="697"/>
      <c r="D3" s="697"/>
      <c r="E3" s="697"/>
      <c r="F3" s="697"/>
      <c r="G3" s="697"/>
      <c r="H3" s="67"/>
    </row>
    <row r="5" spans="1:8" ht="14.25">
      <c r="A5" s="420"/>
      <c r="B5" s="421"/>
      <c r="C5" s="710" t="s">
        <v>147</v>
      </c>
      <c r="D5" s="711"/>
      <c r="E5" s="407" t="s">
        <v>46</v>
      </c>
      <c r="F5" s="699" t="s">
        <v>13</v>
      </c>
      <c r="G5" s="705"/>
    </row>
    <row r="6" spans="1:8" ht="14.25">
      <c r="A6" s="422" t="s">
        <v>43</v>
      </c>
      <c r="B6" s="406" t="s">
        <v>11</v>
      </c>
      <c r="C6" s="699" t="s">
        <v>107</v>
      </c>
      <c r="D6" s="700"/>
      <c r="E6" s="407" t="s">
        <v>15</v>
      </c>
      <c r="F6" s="699" t="s">
        <v>15</v>
      </c>
      <c r="G6" s="705"/>
    </row>
    <row r="7" spans="1:8" ht="15">
      <c r="A7" s="423"/>
      <c r="B7" s="408" t="s">
        <v>160</v>
      </c>
      <c r="C7" s="702" t="s">
        <v>225</v>
      </c>
      <c r="D7" s="703"/>
      <c r="E7" s="409" t="s">
        <v>47</v>
      </c>
      <c r="F7" s="702" t="s">
        <v>19</v>
      </c>
      <c r="G7" s="706"/>
    </row>
    <row r="8" spans="1:8" ht="15">
      <c r="A8" s="424"/>
      <c r="B8" s="408"/>
      <c r="C8" s="370"/>
      <c r="D8" s="371"/>
      <c r="E8" s="409" t="s">
        <v>20</v>
      </c>
      <c r="F8" s="702" t="s">
        <v>20</v>
      </c>
      <c r="G8" s="706"/>
    </row>
    <row r="9" spans="1:8" ht="16.5" customHeight="1" thickBot="1">
      <c r="A9" s="368"/>
      <c r="B9" s="378" t="s">
        <v>533</v>
      </c>
      <c r="C9" s="379">
        <v>2025</v>
      </c>
      <c r="D9" s="379">
        <v>2026</v>
      </c>
      <c r="E9" s="52" t="s">
        <v>411</v>
      </c>
      <c r="F9" s="379">
        <v>2025</v>
      </c>
      <c r="G9" s="379">
        <v>2026</v>
      </c>
    </row>
    <row r="10" spans="1:8" ht="15.75" thickBot="1">
      <c r="A10" s="701" t="s">
        <v>505</v>
      </c>
      <c r="B10" s="701"/>
      <c r="C10" s="701"/>
      <c r="D10" s="701"/>
      <c r="E10" s="701"/>
      <c r="F10" s="701"/>
      <c r="G10" s="701"/>
    </row>
    <row r="11" spans="1:8" ht="27" customHeight="1">
      <c r="A11" s="448" t="s">
        <v>218</v>
      </c>
      <c r="B11" s="449" t="s">
        <v>416</v>
      </c>
      <c r="C11" s="186"/>
      <c r="D11" s="186"/>
      <c r="E11" s="187"/>
      <c r="F11" s="188"/>
      <c r="G11" s="188"/>
    </row>
    <row r="12" spans="1:8" ht="27" customHeight="1">
      <c r="A12" s="450"/>
      <c r="B12" s="451" t="s">
        <v>417</v>
      </c>
      <c r="C12" s="165">
        <v>0</v>
      </c>
      <c r="D12" s="165">
        <v>0</v>
      </c>
      <c r="E12" s="165" t="s">
        <v>368</v>
      </c>
      <c r="F12" s="165">
        <v>0</v>
      </c>
      <c r="G12" s="165">
        <v>0</v>
      </c>
      <c r="H12" s="165"/>
    </row>
    <row r="13" spans="1:8" ht="27" customHeight="1">
      <c r="A13" s="426"/>
      <c r="B13" s="452" t="s">
        <v>346</v>
      </c>
      <c r="C13" s="65">
        <v>71655.756880000001</v>
      </c>
      <c r="D13" s="90">
        <v>86310.051159999988</v>
      </c>
      <c r="E13" s="453">
        <v>20.450965725672464</v>
      </c>
      <c r="F13" s="431">
        <v>44.936433181674978</v>
      </c>
      <c r="G13" s="454">
        <v>51.319136111425045</v>
      </c>
    </row>
    <row r="14" spans="1:8" ht="27" customHeight="1">
      <c r="A14" s="426"/>
      <c r="B14" s="452" t="s">
        <v>347</v>
      </c>
      <c r="C14" s="65">
        <v>6726.4610499999999</v>
      </c>
      <c r="D14" s="90">
        <v>1464.1026000000002</v>
      </c>
      <c r="E14" s="453">
        <v>-78.233686494029413</v>
      </c>
      <c r="F14" s="431">
        <v>4.2182677384687519</v>
      </c>
      <c r="G14" s="454">
        <v>0.87054149083059473</v>
      </c>
    </row>
    <row r="15" spans="1:8" ht="27" customHeight="1">
      <c r="A15" s="426"/>
      <c r="B15" s="452" t="s">
        <v>348</v>
      </c>
      <c r="C15" s="65">
        <v>70.367750000000001</v>
      </c>
      <c r="D15" s="90">
        <v>254.68611000000001</v>
      </c>
      <c r="E15" s="453">
        <v>261.93584418998762</v>
      </c>
      <c r="F15" s="90">
        <v>4.4128704150250678E-2</v>
      </c>
      <c r="G15" s="90">
        <v>0.15143394041732108</v>
      </c>
      <c r="H15" s="90"/>
    </row>
    <row r="16" spans="1:8" ht="27" customHeight="1">
      <c r="A16" s="426"/>
      <c r="B16" s="452" t="s">
        <v>349</v>
      </c>
      <c r="C16" s="65">
        <v>9859.4384000000009</v>
      </c>
      <c r="D16" s="90">
        <v>2050.13787</v>
      </c>
      <c r="E16" s="453">
        <v>-79.206342320674167</v>
      </c>
      <c r="F16" s="431">
        <v>6.1830062811617665</v>
      </c>
      <c r="G16" s="454">
        <v>1.2189924925739903</v>
      </c>
    </row>
    <row r="17" spans="1:8" ht="27" customHeight="1">
      <c r="A17" s="426"/>
      <c r="B17" s="452" t="s">
        <v>350</v>
      </c>
      <c r="C17" s="65">
        <v>0</v>
      </c>
      <c r="D17" s="90">
        <v>0</v>
      </c>
      <c r="E17" s="90" t="s">
        <v>368</v>
      </c>
      <c r="F17" s="90">
        <v>0</v>
      </c>
      <c r="G17" s="90">
        <v>0</v>
      </c>
      <c r="H17" s="90"/>
    </row>
    <row r="18" spans="1:8" ht="27" customHeight="1">
      <c r="A18" s="426"/>
      <c r="B18" s="452" t="s">
        <v>351</v>
      </c>
      <c r="C18" s="65">
        <v>0</v>
      </c>
      <c r="D18" s="90">
        <v>0</v>
      </c>
      <c r="E18" s="90" t="s">
        <v>368</v>
      </c>
      <c r="F18" s="90">
        <v>0</v>
      </c>
      <c r="G18" s="90">
        <v>0</v>
      </c>
      <c r="H18" s="90"/>
    </row>
    <row r="19" spans="1:8" ht="27" customHeight="1">
      <c r="A19" s="426"/>
      <c r="B19" s="452" t="s">
        <v>352</v>
      </c>
      <c r="C19" s="65">
        <v>36888.77115</v>
      </c>
      <c r="D19" s="90">
        <v>36944.989249999999</v>
      </c>
      <c r="E19" s="453">
        <v>0.15239895026972761</v>
      </c>
      <c r="F19" s="431">
        <v>23.133518814295645</v>
      </c>
      <c r="G19" s="454">
        <v>21.967139475345029</v>
      </c>
    </row>
    <row r="20" spans="1:8" ht="27" customHeight="1">
      <c r="A20" s="426"/>
      <c r="B20" s="452" t="s">
        <v>353</v>
      </c>
      <c r="C20" s="65">
        <v>0</v>
      </c>
      <c r="D20" s="90">
        <v>0</v>
      </c>
      <c r="E20" s="90" t="s">
        <v>368</v>
      </c>
      <c r="F20" s="90">
        <v>0</v>
      </c>
      <c r="G20" s="90">
        <v>0</v>
      </c>
      <c r="H20" s="90"/>
    </row>
    <row r="21" spans="1:8" ht="27" customHeight="1">
      <c r="A21" s="434"/>
      <c r="B21" s="452" t="s">
        <v>354</v>
      </c>
      <c r="C21" s="65">
        <v>10893.30774</v>
      </c>
      <c r="D21" s="90">
        <v>16649.581320000001</v>
      </c>
      <c r="E21" s="453">
        <v>52.842292877333151</v>
      </c>
      <c r="F21" s="431">
        <v>6.831361731419519</v>
      </c>
      <c r="G21" s="454">
        <v>9.8996828118589661</v>
      </c>
    </row>
    <row r="22" spans="1:8" ht="27" customHeight="1">
      <c r="A22" s="434"/>
      <c r="B22" s="452" t="s">
        <v>355</v>
      </c>
      <c r="C22" s="65">
        <v>23366.165250000002</v>
      </c>
      <c r="D22" s="90">
        <v>24237.540229999999</v>
      </c>
      <c r="E22" s="453">
        <v>3.729216885513531</v>
      </c>
      <c r="F22" s="431">
        <v>14.653283548829091</v>
      </c>
      <c r="G22" s="454">
        <v>14.411411062237519</v>
      </c>
    </row>
    <row r="23" spans="1:8" ht="27" customHeight="1">
      <c r="A23" s="434"/>
      <c r="B23" s="452" t="s">
        <v>418</v>
      </c>
      <c r="C23" s="65">
        <v>0</v>
      </c>
      <c r="D23" s="90">
        <v>0</v>
      </c>
      <c r="E23" s="90" t="s">
        <v>368</v>
      </c>
      <c r="F23" s="90">
        <v>0</v>
      </c>
      <c r="G23" s="90">
        <v>0</v>
      </c>
      <c r="H23" s="90"/>
    </row>
    <row r="24" spans="1:8" ht="27" customHeight="1">
      <c r="A24" s="434"/>
      <c r="B24" s="452" t="s">
        <v>419</v>
      </c>
      <c r="C24" s="65">
        <v>0</v>
      </c>
      <c r="D24" s="90">
        <v>271.88900000000001</v>
      </c>
      <c r="E24" s="90" t="s">
        <v>368</v>
      </c>
      <c r="F24" s="90">
        <v>0</v>
      </c>
      <c r="G24" s="454">
        <v>0.1616626153115496</v>
      </c>
      <c r="H24" s="90"/>
    </row>
    <row r="25" spans="1:8" ht="27" customHeight="1">
      <c r="A25" s="434"/>
      <c r="B25" s="452" t="s">
        <v>420</v>
      </c>
      <c r="C25" s="65">
        <v>0</v>
      </c>
      <c r="D25" s="65">
        <v>0</v>
      </c>
      <c r="E25" s="65" t="s">
        <v>368</v>
      </c>
      <c r="F25" s="65">
        <v>0</v>
      </c>
      <c r="G25" s="65">
        <v>0</v>
      </c>
      <c r="H25" s="90"/>
    </row>
    <row r="26" spans="1:8" ht="27" customHeight="1">
      <c r="A26" s="437" t="s">
        <v>219</v>
      </c>
      <c r="B26" s="452" t="s">
        <v>421</v>
      </c>
      <c r="C26" s="151">
        <v>0</v>
      </c>
      <c r="D26" s="151">
        <v>0</v>
      </c>
      <c r="E26" s="151" t="s">
        <v>368</v>
      </c>
      <c r="F26" s="151"/>
      <c r="G26" s="151"/>
      <c r="H26" s="152"/>
    </row>
    <row r="27" spans="1:8" ht="27" customHeight="1">
      <c r="A27" s="437"/>
      <c r="B27" s="452" t="s">
        <v>422</v>
      </c>
      <c r="C27" s="65">
        <v>0</v>
      </c>
      <c r="D27" s="65">
        <v>0</v>
      </c>
      <c r="E27" s="65" t="s">
        <v>368</v>
      </c>
      <c r="F27" s="65">
        <v>0</v>
      </c>
      <c r="G27" s="65">
        <v>0</v>
      </c>
      <c r="H27" s="90"/>
    </row>
    <row r="28" spans="1:8" ht="27" customHeight="1">
      <c r="A28" s="437"/>
      <c r="B28" s="452" t="s">
        <v>423</v>
      </c>
      <c r="C28" s="65">
        <v>0</v>
      </c>
      <c r="D28" s="65">
        <v>0</v>
      </c>
      <c r="E28" s="65" t="s">
        <v>368</v>
      </c>
      <c r="F28" s="65">
        <v>0</v>
      </c>
      <c r="G28" s="65">
        <v>0</v>
      </c>
      <c r="H28" s="90"/>
    </row>
    <row r="29" spans="1:8" ht="29.25" customHeight="1">
      <c r="A29" s="438" t="s">
        <v>220</v>
      </c>
      <c r="B29" s="433" t="s">
        <v>424</v>
      </c>
      <c r="C29" s="151">
        <v>0</v>
      </c>
      <c r="D29" s="151">
        <v>0</v>
      </c>
      <c r="E29" s="151" t="s">
        <v>368</v>
      </c>
      <c r="F29" s="151">
        <v>0</v>
      </c>
      <c r="G29" s="151">
        <v>0</v>
      </c>
      <c r="H29" s="152"/>
    </row>
    <row r="30" spans="1:8" ht="31.5" customHeight="1">
      <c r="A30" s="455" t="s">
        <v>221</v>
      </c>
      <c r="B30" s="456" t="s">
        <v>426</v>
      </c>
      <c r="C30" s="159">
        <v>0</v>
      </c>
      <c r="D30" s="159">
        <v>0</v>
      </c>
      <c r="E30" s="159" t="s">
        <v>368</v>
      </c>
      <c r="F30" s="159">
        <v>0</v>
      </c>
      <c r="G30" s="159">
        <v>0</v>
      </c>
      <c r="H30" s="152"/>
    </row>
    <row r="31" spans="1:8" ht="24" customHeight="1">
      <c r="A31" s="457"/>
      <c r="B31" s="189" t="s">
        <v>217</v>
      </c>
      <c r="C31" s="185">
        <v>159460.26822</v>
      </c>
      <c r="D31" s="185">
        <v>168182.97753999996</v>
      </c>
      <c r="E31" s="440">
        <v>5.4701458973878347</v>
      </c>
      <c r="F31" s="441">
        <v>100.00000000000001</v>
      </c>
      <c r="G31" s="190">
        <v>100.00000000000001</v>
      </c>
    </row>
    <row r="32" spans="1:8">
      <c r="C32" s="118"/>
      <c r="D32" s="118"/>
    </row>
    <row r="33" spans="1:8">
      <c r="B33" s="69" t="s">
        <v>522</v>
      </c>
    </row>
    <row r="34" spans="1:8">
      <c r="B34" s="458">
        <v>2025</v>
      </c>
      <c r="C34" s="459">
        <v>2026</v>
      </c>
    </row>
    <row r="35" spans="1:8" s="50" customFormat="1" ht="14.25">
      <c r="A35" s="68"/>
      <c r="B35" s="709"/>
      <c r="C35" s="709"/>
      <c r="D35" s="709"/>
      <c r="E35" s="709"/>
      <c r="F35" s="70"/>
      <c r="G35" s="70"/>
      <c r="H35" s="70"/>
    </row>
    <row r="36" spans="1:8">
      <c r="A36" s="119"/>
    </row>
    <row r="40" spans="1:8">
      <c r="A40" s="143"/>
    </row>
  </sheetData>
  <sheetProtection formatCells="0" formatColumns="0" formatRows="0" insertColumns="0" insertRows="0" insertHyperlinks="0" deleteColumns="0" deleteRows="0"/>
  <mergeCells count="12">
    <mergeCell ref="B35:C35"/>
    <mergeCell ref="D35:E35"/>
    <mergeCell ref="C7:D7"/>
    <mergeCell ref="F8:G8"/>
    <mergeCell ref="F7:G7"/>
    <mergeCell ref="A10:G10"/>
    <mergeCell ref="A2:G2"/>
    <mergeCell ref="A3:G3"/>
    <mergeCell ref="F5:G5"/>
    <mergeCell ref="F6:G6"/>
    <mergeCell ref="C5:D5"/>
    <mergeCell ref="C6:D6"/>
  </mergeCells>
  <phoneticPr fontId="55" type="noConversion"/>
  <printOptions horizontalCentered="1"/>
  <pageMargins left="0.69444444444444398" right="0.69444444444444398" top="0.75" bottom="0.75" header="0.30555555555555602" footer="0.30555555555555602"/>
  <pageSetup paperSize="9" scale="79"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rowBreaks count="1" manualBreakCount="1">
    <brk id="49"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topLeftCell="A21" zoomScaleNormal="100" workbookViewId="0">
      <selection activeCell="N21" sqref="N21"/>
    </sheetView>
  </sheetViews>
  <sheetFormatPr defaultRowHeight="12"/>
  <cols>
    <col min="1" max="1" width="5" style="50" customWidth="1"/>
    <col min="2" max="2" width="50.140625" style="50" customWidth="1"/>
    <col min="3" max="4" width="12.5703125" style="50" customWidth="1"/>
    <col min="5" max="5" width="12.5703125" style="58" customWidth="1"/>
    <col min="6" max="7" width="12.5703125" style="50" customWidth="1"/>
    <col min="8" max="16384" width="9.140625" style="50"/>
  </cols>
  <sheetData>
    <row r="1" spans="1:7" s="228" customFormat="1" ht="19.5" customHeight="1">
      <c r="A1" s="696" t="s">
        <v>53</v>
      </c>
      <c r="B1" s="696"/>
      <c r="C1" s="696"/>
      <c r="D1" s="696"/>
      <c r="E1" s="696"/>
      <c r="F1" s="696"/>
      <c r="G1" s="696"/>
    </row>
    <row r="2" spans="1:7" s="228" customFormat="1" ht="15.75" customHeight="1">
      <c r="A2" s="697" t="s">
        <v>54</v>
      </c>
      <c r="B2" s="697"/>
      <c r="C2" s="697"/>
      <c r="D2" s="697"/>
      <c r="E2" s="697"/>
      <c r="F2" s="697"/>
      <c r="G2" s="697"/>
    </row>
    <row r="3" spans="1:7">
      <c r="A3" s="368"/>
      <c r="B3" s="368"/>
      <c r="E3" s="460"/>
    </row>
    <row r="4" spans="1:7" ht="12" customHeight="1">
      <c r="A4" s="420"/>
      <c r="B4" s="421"/>
      <c r="C4" s="63"/>
      <c r="D4" s="93"/>
      <c r="E4" s="461" t="s">
        <v>46</v>
      </c>
      <c r="F4" s="712" t="s">
        <v>13</v>
      </c>
      <c r="G4" s="713"/>
    </row>
    <row r="5" spans="1:7" ht="12" customHeight="1">
      <c r="A5" s="422" t="s">
        <v>45</v>
      </c>
      <c r="B5" s="406" t="s">
        <v>11</v>
      </c>
      <c r="C5" s="712" t="s">
        <v>155</v>
      </c>
      <c r="D5" s="713"/>
      <c r="E5" s="461" t="s">
        <v>15</v>
      </c>
      <c r="F5" s="712" t="s">
        <v>15</v>
      </c>
      <c r="G5" s="713"/>
    </row>
    <row r="6" spans="1:7" ht="12" customHeight="1">
      <c r="A6" s="423"/>
      <c r="B6" s="408" t="s">
        <v>160</v>
      </c>
      <c r="C6" s="715" t="s">
        <v>154</v>
      </c>
      <c r="D6" s="716"/>
      <c r="E6" s="462" t="s">
        <v>47</v>
      </c>
      <c r="F6" s="715" t="s">
        <v>19</v>
      </c>
      <c r="G6" s="716"/>
    </row>
    <row r="7" spans="1:7" ht="12" customHeight="1">
      <c r="A7" s="424"/>
      <c r="B7" s="408"/>
      <c r="C7" s="63"/>
      <c r="D7" s="93"/>
      <c r="E7" s="462" t="s">
        <v>20</v>
      </c>
      <c r="F7" s="702" t="s">
        <v>20</v>
      </c>
      <c r="G7" s="706"/>
    </row>
    <row r="8" spans="1:7" ht="16.5" customHeight="1" thickBot="1">
      <c r="A8" s="368"/>
      <c r="B8" s="378" t="s">
        <v>533</v>
      </c>
      <c r="C8" s="379">
        <v>2025</v>
      </c>
      <c r="D8" s="379">
        <v>2026</v>
      </c>
      <c r="E8" s="52" t="s">
        <v>411</v>
      </c>
      <c r="F8" s="379">
        <v>2025</v>
      </c>
      <c r="G8" s="379">
        <v>2026</v>
      </c>
    </row>
    <row r="9" spans="1:7" ht="15.75" thickBot="1">
      <c r="A9" s="701" t="s">
        <v>521</v>
      </c>
      <c r="B9" s="714"/>
      <c r="C9" s="701"/>
      <c r="D9" s="701"/>
      <c r="E9" s="701"/>
      <c r="F9" s="701"/>
      <c r="G9" s="701"/>
    </row>
    <row r="10" spans="1:7" ht="24.75" customHeight="1">
      <c r="A10" s="448"/>
      <c r="B10" s="449" t="s">
        <v>416</v>
      </c>
      <c r="C10" s="186"/>
      <c r="D10" s="186"/>
      <c r="E10" s="187"/>
      <c r="F10" s="188"/>
      <c r="G10" s="188"/>
    </row>
    <row r="11" spans="1:7" ht="24.75" customHeight="1">
      <c r="A11" s="426"/>
      <c r="B11" s="452" t="s">
        <v>417</v>
      </c>
      <c r="C11" s="65">
        <v>42</v>
      </c>
      <c r="D11" s="65">
        <v>45</v>
      </c>
      <c r="E11" s="381">
        <v>7.1428571428571397</v>
      </c>
      <c r="F11" s="384">
        <v>6.5175897332443639E-2</v>
      </c>
      <c r="G11" s="429">
        <v>6.7497637582684608E-2</v>
      </c>
    </row>
    <row r="12" spans="1:7" ht="24.75" customHeight="1">
      <c r="A12" s="426"/>
      <c r="B12" s="452" t="s">
        <v>346</v>
      </c>
      <c r="C12" s="65">
        <v>52771</v>
      </c>
      <c r="D12" s="65">
        <v>54625</v>
      </c>
      <c r="E12" s="381">
        <v>3.5132932860851618</v>
      </c>
      <c r="F12" s="383">
        <v>81.890411384056733</v>
      </c>
      <c r="G12" s="383">
        <v>81.934632287869931</v>
      </c>
    </row>
    <row r="13" spans="1:7" ht="24.75" customHeight="1">
      <c r="A13" s="426"/>
      <c r="B13" s="452" t="s">
        <v>347</v>
      </c>
      <c r="C13" s="65">
        <v>359</v>
      </c>
      <c r="D13" s="65">
        <v>442</v>
      </c>
      <c r="E13" s="381">
        <v>23.119777158774379</v>
      </c>
      <c r="F13" s="383">
        <v>0.55709874148445859</v>
      </c>
      <c r="G13" s="383">
        <v>0.66297679581214664</v>
      </c>
    </row>
    <row r="14" spans="1:7" ht="24.75" customHeight="1">
      <c r="A14" s="426"/>
      <c r="B14" s="452" t="s">
        <v>348</v>
      </c>
      <c r="C14" s="65">
        <v>2958</v>
      </c>
      <c r="D14" s="65">
        <v>2975</v>
      </c>
      <c r="E14" s="381">
        <v>0.57471264367816577</v>
      </c>
      <c r="F14" s="383">
        <v>4.5902453406992443</v>
      </c>
      <c r="G14" s="383">
        <v>4.4623438179663708</v>
      </c>
    </row>
    <row r="15" spans="1:7" ht="24.75" customHeight="1">
      <c r="A15" s="426"/>
      <c r="B15" s="452" t="s">
        <v>349</v>
      </c>
      <c r="C15" s="65">
        <v>4366</v>
      </c>
      <c r="D15" s="65">
        <v>4887</v>
      </c>
      <c r="E15" s="381">
        <v>11.933119560238215</v>
      </c>
      <c r="F15" s="383">
        <v>6.7751897084154491</v>
      </c>
      <c r="G15" s="383">
        <v>7.3302434414795474</v>
      </c>
    </row>
    <row r="16" spans="1:7" ht="24.75" customHeight="1">
      <c r="A16" s="426"/>
      <c r="B16" s="452" t="s">
        <v>350</v>
      </c>
      <c r="C16" s="65">
        <v>11</v>
      </c>
      <c r="D16" s="65">
        <v>16</v>
      </c>
      <c r="E16" s="381">
        <v>45.45454545454546</v>
      </c>
      <c r="F16" s="383">
        <v>1.7069877872782857E-2</v>
      </c>
      <c r="G16" s="383">
        <v>2.3999160029398971E-2</v>
      </c>
    </row>
    <row r="17" spans="1:7" ht="24.75" customHeight="1">
      <c r="A17" s="426"/>
      <c r="B17" s="452" t="s">
        <v>351</v>
      </c>
      <c r="C17" s="65">
        <v>0</v>
      </c>
      <c r="D17" s="65">
        <v>1</v>
      </c>
      <c r="E17" s="145" t="s">
        <v>368</v>
      </c>
      <c r="F17" s="381">
        <v>0</v>
      </c>
      <c r="G17" s="381">
        <v>1.4999475018374357E-3</v>
      </c>
    </row>
    <row r="18" spans="1:7" ht="24.75" customHeight="1">
      <c r="A18" s="426"/>
      <c r="B18" s="452" t="s">
        <v>352</v>
      </c>
      <c r="C18" s="65">
        <v>1098</v>
      </c>
      <c r="D18" s="65">
        <v>1100</v>
      </c>
      <c r="E18" s="381">
        <v>0.18214936247722413</v>
      </c>
      <c r="F18" s="428">
        <v>1.7038841731195977</v>
      </c>
      <c r="G18" s="428">
        <v>1.6499422520211793</v>
      </c>
    </row>
    <row r="19" spans="1:7" ht="24.75" customHeight="1">
      <c r="A19" s="426"/>
      <c r="B19" s="452" t="s">
        <v>353</v>
      </c>
      <c r="C19" s="65">
        <v>0</v>
      </c>
      <c r="D19" s="65">
        <v>0</v>
      </c>
      <c r="E19" s="65" t="s">
        <v>368</v>
      </c>
      <c r="F19" s="65">
        <v>0</v>
      </c>
      <c r="G19" s="65">
        <v>0</v>
      </c>
    </row>
    <row r="20" spans="1:7" ht="24.75" customHeight="1">
      <c r="A20" s="434"/>
      <c r="B20" s="452" t="s">
        <v>354</v>
      </c>
      <c r="C20" s="65">
        <v>1812</v>
      </c>
      <c r="D20" s="65">
        <v>1337</v>
      </c>
      <c r="E20" s="381">
        <v>-26.214128035320083</v>
      </c>
      <c r="F20" s="428">
        <v>2.8118744277711398</v>
      </c>
      <c r="G20" s="428">
        <v>2.0054298099566514</v>
      </c>
    </row>
    <row r="21" spans="1:7" ht="24.75" customHeight="1">
      <c r="A21" s="434"/>
      <c r="B21" s="452" t="s">
        <v>355</v>
      </c>
      <c r="C21" s="65">
        <v>1033</v>
      </c>
      <c r="D21" s="65">
        <v>1079</v>
      </c>
      <c r="E21" s="381">
        <v>4.4530493707647612</v>
      </c>
      <c r="F21" s="428">
        <v>1.6030167129622446</v>
      </c>
      <c r="G21" s="428">
        <v>1.6184433544825931</v>
      </c>
    </row>
    <row r="22" spans="1:7" ht="24.75" customHeight="1">
      <c r="A22" s="434"/>
      <c r="B22" s="452" t="s">
        <v>418</v>
      </c>
      <c r="C22" s="65">
        <v>-13</v>
      </c>
      <c r="D22" s="65">
        <v>160</v>
      </c>
      <c r="E22" s="65" t="s">
        <v>568</v>
      </c>
      <c r="F22" s="65">
        <v>-2.017349203147065E-2</v>
      </c>
      <c r="G22" s="65" t="s">
        <v>368</v>
      </c>
    </row>
    <row r="23" spans="1:7" ht="24.75" customHeight="1">
      <c r="A23" s="434"/>
      <c r="B23" s="452" t="s">
        <v>419</v>
      </c>
      <c r="C23" s="65">
        <v>4</v>
      </c>
      <c r="D23" s="65">
        <v>2</v>
      </c>
      <c r="E23" s="381">
        <v>-50</v>
      </c>
      <c r="F23" s="429">
        <v>6.2072283173755845E-3</v>
      </c>
      <c r="G23" s="429">
        <v>2.9998950036748714E-3</v>
      </c>
    </row>
    <row r="24" spans="1:7" ht="24.75" customHeight="1">
      <c r="A24" s="463"/>
      <c r="B24" s="452" t="s">
        <v>420</v>
      </c>
      <c r="C24" s="65">
        <v>0</v>
      </c>
      <c r="D24" s="65">
        <v>0</v>
      </c>
      <c r="E24" s="65" t="s">
        <v>368</v>
      </c>
      <c r="F24" s="65">
        <v>0</v>
      </c>
      <c r="G24" s="65">
        <v>0</v>
      </c>
    </row>
    <row r="25" spans="1:7" ht="24.75" customHeight="1">
      <c r="A25" s="437" t="s">
        <v>219</v>
      </c>
      <c r="B25" s="452" t="s">
        <v>421</v>
      </c>
      <c r="C25" s="151">
        <v>0</v>
      </c>
      <c r="D25" s="65">
        <v>0</v>
      </c>
      <c r="E25" s="65" t="s">
        <v>368</v>
      </c>
      <c r="F25" s="65"/>
      <c r="G25" s="151"/>
    </row>
    <row r="26" spans="1:7" ht="24.75" customHeight="1">
      <c r="A26" s="437"/>
      <c r="B26" s="452" t="s">
        <v>422</v>
      </c>
      <c r="C26" s="65">
        <v>0</v>
      </c>
      <c r="D26" s="65">
        <v>0</v>
      </c>
      <c r="E26" s="65" t="s">
        <v>368</v>
      </c>
      <c r="F26" s="65">
        <v>0</v>
      </c>
      <c r="G26" s="65">
        <v>0</v>
      </c>
    </row>
    <row r="27" spans="1:7" ht="24.75" customHeight="1">
      <c r="A27" s="437"/>
      <c r="B27" s="452" t="s">
        <v>423</v>
      </c>
      <c r="C27" s="65">
        <v>0</v>
      </c>
      <c r="D27" s="65">
        <v>0</v>
      </c>
      <c r="E27" s="65" t="s">
        <v>368</v>
      </c>
      <c r="F27" s="65">
        <v>0</v>
      </c>
      <c r="G27" s="65">
        <v>0</v>
      </c>
    </row>
    <row r="28" spans="1:7" ht="27.75" customHeight="1">
      <c r="A28" s="464" t="s">
        <v>220</v>
      </c>
      <c r="B28" s="433" t="s">
        <v>424</v>
      </c>
      <c r="C28" s="151">
        <v>0</v>
      </c>
      <c r="D28" s="65">
        <v>0</v>
      </c>
      <c r="E28" s="65" t="s">
        <v>368</v>
      </c>
      <c r="F28" s="65">
        <v>0</v>
      </c>
      <c r="G28" s="151">
        <v>0</v>
      </c>
    </row>
    <row r="29" spans="1:7" ht="29.25" customHeight="1">
      <c r="A29" s="465" t="s">
        <v>221</v>
      </c>
      <c r="B29" s="456" t="s">
        <v>427</v>
      </c>
      <c r="C29" s="159">
        <v>0</v>
      </c>
      <c r="D29" s="65">
        <v>0</v>
      </c>
      <c r="E29" s="65" t="s">
        <v>368</v>
      </c>
      <c r="F29" s="65" t="s">
        <v>368</v>
      </c>
      <c r="G29" s="159" t="s">
        <v>368</v>
      </c>
    </row>
    <row r="30" spans="1:7" ht="15" customHeight="1">
      <c r="A30" s="466"/>
      <c r="B30" s="191" t="s">
        <v>217</v>
      </c>
      <c r="C30" s="192">
        <v>64441</v>
      </c>
      <c r="D30" s="192">
        <v>66669</v>
      </c>
      <c r="E30" s="467">
        <v>3.4574261727781996</v>
      </c>
      <c r="F30" s="468">
        <v>100</v>
      </c>
      <c r="G30" s="193">
        <v>100</v>
      </c>
    </row>
    <row r="31" spans="1:7" ht="12.75" thickBot="1">
      <c r="A31" s="57"/>
      <c r="B31" s="57"/>
      <c r="C31" s="139"/>
      <c r="D31" s="139"/>
      <c r="E31" s="469"/>
      <c r="F31" s="57"/>
      <c r="G31" s="57"/>
    </row>
    <row r="32" spans="1:7" ht="15" thickBot="1">
      <c r="A32" s="701" t="s">
        <v>428</v>
      </c>
      <c r="B32" s="701"/>
      <c r="C32" s="701"/>
      <c r="D32" s="701"/>
      <c r="E32" s="701"/>
      <c r="F32" s="701"/>
      <c r="G32" s="701"/>
    </row>
    <row r="33" spans="1:7" ht="28.5" customHeight="1">
      <c r="A33" s="448"/>
      <c r="B33" s="449" t="s">
        <v>416</v>
      </c>
      <c r="C33" s="186"/>
      <c r="D33" s="186"/>
      <c r="E33" s="187"/>
      <c r="F33" s="188"/>
      <c r="G33" s="188"/>
    </row>
    <row r="34" spans="1:7" ht="28.5" customHeight="1">
      <c r="A34" s="426"/>
      <c r="B34" s="452" t="s">
        <v>417</v>
      </c>
      <c r="C34" s="65">
        <v>0</v>
      </c>
      <c r="D34" s="65">
        <v>0</v>
      </c>
      <c r="E34" s="65" t="s">
        <v>368</v>
      </c>
      <c r="F34" s="65">
        <v>0</v>
      </c>
      <c r="G34" s="65">
        <v>0</v>
      </c>
    </row>
    <row r="35" spans="1:7" ht="28.5" customHeight="1">
      <c r="A35" s="426"/>
      <c r="B35" s="452" t="s">
        <v>346</v>
      </c>
      <c r="C35" s="470">
        <v>56</v>
      </c>
      <c r="D35" s="470">
        <v>90</v>
      </c>
      <c r="E35" s="381">
        <v>60.714285714285722</v>
      </c>
      <c r="F35" s="384">
        <v>3.9215686274509802</v>
      </c>
      <c r="G35" s="384">
        <v>5.0675675675675675</v>
      </c>
    </row>
    <row r="36" spans="1:7" ht="28.5" customHeight="1">
      <c r="A36" s="426"/>
      <c r="B36" s="452" t="s">
        <v>347</v>
      </c>
      <c r="C36" s="470">
        <v>4</v>
      </c>
      <c r="D36" s="470">
        <v>67</v>
      </c>
      <c r="E36" s="145" t="s">
        <v>568</v>
      </c>
      <c r="F36" s="384">
        <v>0.28011204481792717</v>
      </c>
      <c r="G36" s="384">
        <v>3.772522522522523</v>
      </c>
    </row>
    <row r="37" spans="1:7" ht="28.5" customHeight="1">
      <c r="A37" s="426"/>
      <c r="B37" s="452" t="s">
        <v>348</v>
      </c>
      <c r="C37" s="470">
        <v>2</v>
      </c>
      <c r="D37" s="470">
        <v>3</v>
      </c>
      <c r="E37" s="381">
        <v>50</v>
      </c>
      <c r="F37" s="381">
        <v>0.14005602240896359</v>
      </c>
      <c r="G37" s="471">
        <v>0.16891891891891891</v>
      </c>
    </row>
    <row r="38" spans="1:7" ht="28.5" customHeight="1">
      <c r="A38" s="426"/>
      <c r="B38" s="452" t="s">
        <v>349</v>
      </c>
      <c r="C38" s="470">
        <v>22</v>
      </c>
      <c r="D38" s="470">
        <v>33</v>
      </c>
      <c r="E38" s="381">
        <v>50</v>
      </c>
      <c r="F38" s="384">
        <v>1.5406162464985995</v>
      </c>
      <c r="G38" s="384">
        <v>1.8581081081081081</v>
      </c>
    </row>
    <row r="39" spans="1:7" ht="28.5" customHeight="1">
      <c r="A39" s="426"/>
      <c r="B39" s="452" t="s">
        <v>350</v>
      </c>
      <c r="C39" s="470">
        <v>0</v>
      </c>
      <c r="D39" s="470">
        <v>0</v>
      </c>
      <c r="E39" s="196" t="s">
        <v>368</v>
      </c>
      <c r="F39" s="470">
        <v>0</v>
      </c>
      <c r="G39" s="470">
        <v>0</v>
      </c>
    </row>
    <row r="40" spans="1:7" ht="28.5" customHeight="1">
      <c r="A40" s="472"/>
      <c r="B40" s="452" t="s">
        <v>351</v>
      </c>
      <c r="C40" s="470">
        <v>0</v>
      </c>
      <c r="D40" s="470">
        <v>0</v>
      </c>
      <c r="E40" s="196" t="s">
        <v>368</v>
      </c>
      <c r="F40" s="470">
        <v>0</v>
      </c>
      <c r="G40" s="470">
        <v>0</v>
      </c>
    </row>
    <row r="41" spans="1:7" ht="28.5" customHeight="1">
      <c r="A41" s="426"/>
      <c r="B41" s="452" t="s">
        <v>352</v>
      </c>
      <c r="C41" s="470">
        <v>114</v>
      </c>
      <c r="D41" s="470">
        <v>119</v>
      </c>
      <c r="E41" s="381">
        <v>4.3859649122806932</v>
      </c>
      <c r="F41" s="429">
        <v>7.9831932773109235</v>
      </c>
      <c r="G41" s="429">
        <v>6.7004504504504503</v>
      </c>
    </row>
    <row r="42" spans="1:7" ht="28.5" customHeight="1">
      <c r="A42" s="426"/>
      <c r="B42" s="452" t="s">
        <v>353</v>
      </c>
      <c r="C42" s="470">
        <v>0</v>
      </c>
      <c r="D42" s="470">
        <v>0</v>
      </c>
      <c r="E42" s="196" t="s">
        <v>368</v>
      </c>
      <c r="F42" s="470">
        <v>0</v>
      </c>
      <c r="G42" s="470">
        <v>0</v>
      </c>
    </row>
    <row r="43" spans="1:7" ht="28.5" customHeight="1">
      <c r="A43" s="434"/>
      <c r="B43" s="452" t="s">
        <v>354</v>
      </c>
      <c r="C43" s="417">
        <v>461</v>
      </c>
      <c r="D43" s="417">
        <v>625</v>
      </c>
      <c r="E43" s="381">
        <v>35.574837310195221</v>
      </c>
      <c r="F43" s="429">
        <v>32.282913165266109</v>
      </c>
      <c r="G43" s="429">
        <v>35.191441441441441</v>
      </c>
    </row>
    <row r="44" spans="1:7" ht="28.5" customHeight="1">
      <c r="A44" s="434"/>
      <c r="B44" s="452" t="s">
        <v>355</v>
      </c>
      <c r="C44" s="417">
        <v>769</v>
      </c>
      <c r="D44" s="417">
        <v>822</v>
      </c>
      <c r="E44" s="381">
        <v>6.8920676202860909</v>
      </c>
      <c r="F44" s="429">
        <v>53.851540616246496</v>
      </c>
      <c r="G44" s="429">
        <v>46.283783783783782</v>
      </c>
    </row>
    <row r="45" spans="1:7" ht="28.5" customHeight="1">
      <c r="A45" s="434"/>
      <c r="B45" s="452" t="s">
        <v>418</v>
      </c>
      <c r="C45" s="65">
        <v>0</v>
      </c>
      <c r="D45" s="65">
        <v>0</v>
      </c>
      <c r="E45" s="65" t="s">
        <v>368</v>
      </c>
      <c r="F45" s="65">
        <v>0</v>
      </c>
      <c r="G45" s="65">
        <v>0</v>
      </c>
    </row>
    <row r="46" spans="1:7" ht="28.5" customHeight="1">
      <c r="A46" s="434"/>
      <c r="B46" s="452" t="s">
        <v>419</v>
      </c>
      <c r="C46" s="65">
        <v>0</v>
      </c>
      <c r="D46" s="470">
        <v>17</v>
      </c>
      <c r="E46" s="65" t="s">
        <v>368</v>
      </c>
      <c r="F46" s="65">
        <v>0</v>
      </c>
      <c r="G46" s="384">
        <v>0.95720720720720709</v>
      </c>
    </row>
    <row r="47" spans="1:7" ht="28.5" customHeight="1">
      <c r="A47" s="434"/>
      <c r="B47" s="452" t="s">
        <v>420</v>
      </c>
      <c r="C47" s="65">
        <v>0</v>
      </c>
      <c r="D47" s="65">
        <v>0</v>
      </c>
      <c r="E47" s="65" t="s">
        <v>368</v>
      </c>
      <c r="F47" s="65">
        <v>0</v>
      </c>
      <c r="G47" s="65">
        <v>0</v>
      </c>
    </row>
    <row r="48" spans="1:7" ht="28.5" customHeight="1">
      <c r="A48" s="437" t="s">
        <v>219</v>
      </c>
      <c r="B48" s="452" t="s">
        <v>421</v>
      </c>
      <c r="C48" s="65">
        <v>0</v>
      </c>
      <c r="D48" s="65">
        <v>0</v>
      </c>
      <c r="E48" s="65" t="s">
        <v>368</v>
      </c>
      <c r="F48" s="65"/>
      <c r="G48" s="65"/>
    </row>
    <row r="49" spans="1:7" ht="28.5" customHeight="1">
      <c r="A49" s="437"/>
      <c r="B49" s="452" t="s">
        <v>422</v>
      </c>
      <c r="C49" s="65">
        <v>0</v>
      </c>
      <c r="D49" s="65">
        <v>0</v>
      </c>
      <c r="E49" s="65" t="s">
        <v>368</v>
      </c>
      <c r="F49" s="65">
        <v>0</v>
      </c>
      <c r="G49" s="65">
        <v>0</v>
      </c>
    </row>
    <row r="50" spans="1:7" ht="28.5" customHeight="1">
      <c r="A50" s="437"/>
      <c r="B50" s="452" t="s">
        <v>423</v>
      </c>
      <c r="C50" s="65">
        <v>0</v>
      </c>
      <c r="D50" s="65">
        <v>0</v>
      </c>
      <c r="E50" s="65" t="s">
        <v>368</v>
      </c>
      <c r="F50" s="65">
        <v>0</v>
      </c>
      <c r="G50" s="65">
        <v>0</v>
      </c>
    </row>
    <row r="51" spans="1:7" ht="29.25" customHeight="1">
      <c r="A51" s="464" t="s">
        <v>220</v>
      </c>
      <c r="B51" s="433" t="s">
        <v>424</v>
      </c>
      <c r="C51" s="65">
        <v>0</v>
      </c>
      <c r="D51" s="65">
        <v>0</v>
      </c>
      <c r="E51" s="65" t="s">
        <v>368</v>
      </c>
      <c r="F51" s="65">
        <v>0</v>
      </c>
      <c r="G51" s="65">
        <v>0</v>
      </c>
    </row>
    <row r="52" spans="1:7" ht="32.25" customHeight="1">
      <c r="A52" s="465" t="s">
        <v>221</v>
      </c>
      <c r="B52" s="433" t="s">
        <v>429</v>
      </c>
      <c r="C52" s="65">
        <v>0</v>
      </c>
      <c r="D52" s="65">
        <v>0</v>
      </c>
      <c r="E52" s="65" t="s">
        <v>368</v>
      </c>
      <c r="F52" s="65">
        <v>0</v>
      </c>
      <c r="G52" s="65">
        <v>0</v>
      </c>
    </row>
    <row r="53" spans="1:7" ht="20.25" customHeight="1">
      <c r="A53" s="439"/>
      <c r="B53" s="194" t="s">
        <v>217</v>
      </c>
      <c r="C53" s="185">
        <v>1428</v>
      </c>
      <c r="D53" s="185">
        <v>1776</v>
      </c>
      <c r="E53" s="440">
        <v>24.369747899159666</v>
      </c>
      <c r="F53" s="441">
        <v>100</v>
      </c>
      <c r="G53" s="190">
        <v>100</v>
      </c>
    </row>
    <row r="54" spans="1:7">
      <c r="A54" s="85"/>
      <c r="B54" s="85"/>
      <c r="C54" s="85"/>
      <c r="D54" s="85"/>
      <c r="E54" s="153"/>
      <c r="F54" s="85"/>
      <c r="G54" s="85"/>
    </row>
    <row r="55" spans="1:7">
      <c r="A55" s="85"/>
      <c r="B55" s="85"/>
      <c r="C55" s="85"/>
      <c r="D55" s="85"/>
      <c r="E55" s="153"/>
      <c r="F55" s="85"/>
      <c r="G55" s="85"/>
    </row>
  </sheetData>
  <sheetProtection formatCells="0" formatColumns="0" formatRows="0" insertColumns="0" insertRows="0" insertHyperlinks="0" deleteColumns="0" deleteRows="0" sort="0" autoFilter="0" pivotTables="0"/>
  <mergeCells count="10">
    <mergeCell ref="A32:G32"/>
    <mergeCell ref="F5:G5"/>
    <mergeCell ref="C6:D6"/>
    <mergeCell ref="F6:G6"/>
    <mergeCell ref="F7:G7"/>
    <mergeCell ref="A1:G1"/>
    <mergeCell ref="A2:G2"/>
    <mergeCell ref="C5:D5"/>
    <mergeCell ref="F4:G4"/>
    <mergeCell ref="A9:G9"/>
  </mergeCells>
  <phoneticPr fontId="7" type="noConversion"/>
  <printOptions horizontalCentered="1"/>
  <pageMargins left="0.69444444444444398" right="0.69444444444444398" top="0.75" bottom="0.75" header="0.30555555555555602" footer="0.30555555555555602"/>
  <pageSetup paperSize="9" scale="75" fitToHeight="2" orientation="portrait" r:id="rId1"/>
  <headerFooter>
    <oddHeader xml:space="preserve">&amp;L&amp;"Times New Roman,Regular"&amp;9BULETINI STATISTIKOR 
&amp;"Times New Roman,Italic"Statistics </oddHeader>
    <oddFooter>&amp;L&amp;"Times New Roman,Regular"AMF - Drejtoria e Statistikës
FSA -  Statistics Directorate&amp;CFaqe &amp;P nga &amp;N</oddFooter>
  </headerFooter>
  <rowBreaks count="1" manualBreakCount="1">
    <brk id="3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Pranvera_Berberi</dc:creator>
  <cp:lastModifiedBy>Arlinda Bejko</cp:lastModifiedBy>
  <cp:lastPrinted>2026-06-11T11:35:03Z</cp:lastPrinted>
  <dcterms:created xsi:type="dcterms:W3CDTF">2003-05-15T02:09:00Z</dcterms:created>
  <dcterms:modified xsi:type="dcterms:W3CDTF">2026-06-25T09:20:23Z</dcterms:modified>
</cp:coreProperties>
</file>