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drawings/drawing9.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1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14.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16.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8.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19.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20.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21.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22.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23.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2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2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2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29.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drawings/drawing30.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drawings/drawing31.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32.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drawings/drawing33.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drawings/drawing34.xml" ContentType="application/vnd.openxmlformats-officedocument.drawing+xml"/>
  <Override PartName="/xl/charts/chart103.xml" ContentType="application/vnd.openxmlformats-officedocument.drawingml.chart+xml"/>
  <Override PartName="/xl/charts/chart104.xml" ContentType="application/vnd.openxmlformats-officedocument.drawingml.chart+xml"/>
  <Override PartName="/xl/drawings/drawing35.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theme/themeOverride4.xml" ContentType="application/vnd.openxmlformats-officedocument.themeOverride+xml"/>
  <Override PartName="/xl/drawings/drawing36.xml" ContentType="application/vnd.openxmlformats-officedocument.drawing+xml"/>
  <Override PartName="/xl/charts/chart10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InkAnnotation="0" codeName="ThisWorkbook"/>
  <mc:AlternateContent xmlns:mc="http://schemas.openxmlformats.org/markup-compatibility/2006">
    <mc:Choice Requires="x15">
      <x15ac:absPath xmlns:x15ac="http://schemas.microsoft.com/office/spreadsheetml/2010/11/ac" url="https://amfgoval-my.sharepoint.com/personal/redona_eltari_amf_gov_al/Documents/Documents/Redona/redona 1/viti 2024/qershor 2024/Per botim/"/>
    </mc:Choice>
  </mc:AlternateContent>
  <xr:revisionPtr revIDLastSave="2419" documentId="13_ncr:1_{06E06F9B-19DD-429B-853F-7D7083A053CC}" xr6:coauthVersionLast="47" xr6:coauthVersionMax="47" xr10:uidLastSave="{1F8C9405-1D1F-44FC-B077-7538CA5DBA1C}"/>
  <bookViews>
    <workbookView xWindow="-120" yWindow="-120" windowWidth="29040" windowHeight="15840" firstSheet="1" activeTab="1" xr2:uid="{00000000-000D-0000-FFFF-FFFF00000000}"/>
  </bookViews>
  <sheets>
    <sheet name="Mozart Reports" sheetId="94" state="veryHidden" r:id="rId1"/>
    <sheet name="Kapaku" sheetId="145" r:id="rId2"/>
    <sheet name="Shenime" sheetId="6" r:id="rId3"/>
    <sheet name="Permbajtja" sheetId="26" r:id="rId4"/>
    <sheet name="F3" sheetId="93" r:id="rId5"/>
    <sheet name="F4" sheetId="97" r:id="rId6"/>
    <sheet name="F5" sheetId="68" r:id="rId7"/>
    <sheet name="F6" sheetId="124" r:id="rId8"/>
    <sheet name="F7" sheetId="115" r:id="rId9"/>
    <sheet name="F8" sheetId="96" r:id="rId10"/>
    <sheet name="F9" sheetId="98" r:id="rId11"/>
    <sheet name="F10" sheetId="99" r:id="rId12"/>
    <sheet name="F11" sheetId="125" r:id="rId13"/>
    <sheet name="F12" sheetId="116" r:id="rId14"/>
    <sheet name="F13" sheetId="100" r:id="rId15"/>
    <sheet name="F14" sheetId="167" r:id="rId16"/>
    <sheet name="F15" sheetId="101" r:id="rId17"/>
    <sheet name="F16" sheetId="126" r:id="rId18"/>
    <sheet name="F17" sheetId="133" r:id="rId19"/>
    <sheet name="F18" sheetId="102" r:id="rId20"/>
    <sheet name="F19" sheetId="127" r:id="rId21"/>
    <sheet name="F20" sheetId="132" r:id="rId22"/>
    <sheet name="F21" sheetId="103" r:id="rId23"/>
    <sheet name="F22" sheetId="128" r:id="rId24"/>
    <sheet name="F23" sheetId="117" r:id="rId25"/>
    <sheet name="Ndarja e tregut KJ" sheetId="104" state="hidden" r:id="rId26"/>
    <sheet name="F24" sheetId="120" r:id="rId27"/>
    <sheet name="F25" sheetId="129" r:id="rId28"/>
    <sheet name="F26" sheetId="106" r:id="rId29"/>
    <sheet name="F27" sheetId="130" r:id="rId30"/>
    <sheet name="F28" sheetId="105" r:id="rId31"/>
    <sheet name="F29" sheetId="131" r:id="rId32"/>
    <sheet name="F30" sheetId="153" r:id="rId33"/>
    <sheet name="F31" sheetId="151" r:id="rId34"/>
    <sheet name="F32" sheetId="152" r:id="rId35"/>
    <sheet name="F33" sheetId="157" r:id="rId36"/>
    <sheet name="F34" sheetId="154" r:id="rId37"/>
    <sheet name="F35" sheetId="156" r:id="rId38"/>
    <sheet name="F36" sheetId="166" r:id="rId39"/>
    <sheet name="F37" sheetId="158" r:id="rId40"/>
    <sheet name="F38" sheetId="159" r:id="rId41"/>
    <sheet name="F39" sheetId="164" r:id="rId42"/>
    <sheet name="F40" sheetId="165" r:id="rId43"/>
    <sheet name="F41" sheetId="163" r:id="rId44"/>
    <sheet name="F42" sheetId="168" r:id="rId45"/>
    <sheet name="F43" sheetId="134" r:id="rId46"/>
    <sheet name="Sqarime" sheetId="80" r:id="rId47"/>
  </sheets>
  <externalReferences>
    <externalReference r:id="rId48"/>
  </externalReferences>
  <definedNames>
    <definedName name="_xlnm._FilterDatabase" localSheetId="18" hidden="1">'F17'!$A$11:$E$17</definedName>
    <definedName name="_Order1" hidden="1">255</definedName>
    <definedName name="_Order2" hidden="1">0</definedName>
    <definedName name="_xlnm.Print_Area" localSheetId="11">'F10'!$A$1:$F$49</definedName>
    <definedName name="_xlnm.Print_Area" localSheetId="12">'F11'!$A$1:$F$49</definedName>
    <definedName name="_xlnm.Print_Area" localSheetId="13">'F12'!$A$1:$F$45</definedName>
    <definedName name="_xlnm.Print_Area" localSheetId="14">'F13'!$A$1:$H$68</definedName>
    <definedName name="_xlnm.Print_Area" localSheetId="16">'F15'!$A$1:$F$55</definedName>
    <definedName name="_xlnm.Print_Area" localSheetId="17">'F16'!$A$1:$H$63</definedName>
    <definedName name="_xlnm.Print_Area" localSheetId="18">'F17'!$A$1:$E$54</definedName>
    <definedName name="_xlnm.Print_Area" localSheetId="19">'F18'!$A$1:$F$53</definedName>
    <definedName name="_xlnm.Print_Area" localSheetId="20">'F19'!$A$1:$F$52</definedName>
    <definedName name="_xlnm.Print_Area" localSheetId="21">'F20'!$A$1:$F$56</definedName>
    <definedName name="_xlnm.Print_Area" localSheetId="22">'F21'!$A$1:$F$52</definedName>
    <definedName name="_xlnm.Print_Area" localSheetId="23">'F22'!$A$1:$F$52</definedName>
    <definedName name="_xlnm.Print_Area" localSheetId="24">'F23'!$A$1:$H$41</definedName>
    <definedName name="_xlnm.Print_Area" localSheetId="26">'F24'!$A$1:$F$55</definedName>
    <definedName name="_xlnm.Print_Area" localSheetId="27">'F25'!$A$1:$F$53</definedName>
    <definedName name="_xlnm.Print_Area" localSheetId="28">'F26'!$A$1:$F$56</definedName>
    <definedName name="_xlnm.Print_Area" localSheetId="29">'F27'!$A$1:$F$54</definedName>
    <definedName name="_xlnm.Print_Area" localSheetId="30">'F28'!$A$1:$F$55</definedName>
    <definedName name="_xlnm.Print_Area" localSheetId="31">'F29'!$A$1:$F$54</definedName>
    <definedName name="_xlnm.Print_Area" localSheetId="4">'F3'!$A$1:$E$17</definedName>
    <definedName name="_xlnm.Print_Area" localSheetId="32">'F30'!$A$1:$F$56</definedName>
    <definedName name="_xlnm.Print_Area" localSheetId="33">'F31'!$A$1:$F$54</definedName>
    <definedName name="_xlnm.Print_Area" localSheetId="34">'F32'!$A$1:$F$52</definedName>
    <definedName name="_xlnm.Print_Area" localSheetId="35">'F33'!$A$1:$F$51</definedName>
    <definedName name="_xlnm.Print_Area" localSheetId="36">'F34'!$A$1:$F$57</definedName>
    <definedName name="_xlnm.Print_Area" localSheetId="37">'F35'!$A$1:$F$53</definedName>
    <definedName name="_xlnm.Print_Area" localSheetId="38">'F36'!$A$1:$F$66</definedName>
    <definedName name="_xlnm.Print_Area" localSheetId="39">'F37'!$A$1:$F$62</definedName>
    <definedName name="_xlnm.Print_Area" localSheetId="40">'F38'!$A$1:$F$39</definedName>
    <definedName name="_xlnm.Print_Area" localSheetId="41">'F39'!$A$1:$H$55</definedName>
    <definedName name="_xlnm.Print_Area" localSheetId="5">'F4'!$A$1:$F$63</definedName>
    <definedName name="_xlnm.Print_Area" localSheetId="42">'F40'!$A$1:$H$56</definedName>
    <definedName name="_xlnm.Print_Area" localSheetId="43">'F41'!$A$1:$F$55</definedName>
    <definedName name="_xlnm.Print_Area" localSheetId="44">'F42'!$A$1:$C$42</definedName>
    <definedName name="_xlnm.Print_Area" localSheetId="45">'F43'!$A$1:$D$46</definedName>
    <definedName name="_xlnm.Print_Area" localSheetId="6">'F5'!$A$1:$G$47</definedName>
    <definedName name="_xlnm.Print_Area" localSheetId="7">'F6'!$A$1:$H$52</definedName>
    <definedName name="_xlnm.Print_Area" localSheetId="8">'F7'!$A$1:$G$55</definedName>
    <definedName name="_xlnm.Print_Area" localSheetId="9">'F8'!$A$1:$G$31</definedName>
    <definedName name="_xlnm.Print_Area" localSheetId="10">'F9'!$A$1:$G$35</definedName>
    <definedName name="_xlnm.Print_Area" localSheetId="1">Kapaku!$A$1:$G$39</definedName>
    <definedName name="_xlnm.Print_Area" localSheetId="3">Permbajtja!$A$1:$J$55</definedName>
    <definedName name="_xlnm.Print_Area" localSheetId="2">Shenime!$A$1:$B$33</definedName>
    <definedName name="_xlnm.Print_Area" localSheetId="46">Sqarime!$A$1:$E$22</definedName>
    <definedName name="Z_CE7EBE67_DCEA_4A6B_A7CE_D3282729E0AF_.wvu.PrintArea" localSheetId="4" hidden="1">'F3'!$B$2:$B$16</definedName>
    <definedName name="Z_CE7EBE67_DCEA_4A6B_A7CE_D3282729E0AF_.wvu.PrintArea" localSheetId="6" hidden="1">'F5'!$B$1:$G$53</definedName>
    <definedName name="Z_CE7EBE67_DCEA_4A6B_A7CE_D3282729E0AF_.wvu.PrintArea" localSheetId="3" hidden="1">Permbajtja!$A$2:$D$29</definedName>
    <definedName name="Z_CE7EBE67_DCEA_4A6B_A7CE_D3282729E0AF_.wvu.PrintArea" localSheetId="2" hidden="1">Shenime!$A$2:$B$32</definedName>
    <definedName name="Z_CE7EBE67_DCEA_4A6B_A7CE_D3282729E0AF_.wvu.PrintArea" localSheetId="46" hidden="1">Sqarime!$A$2:$C$7</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4" l="1"/>
  <c r="E12" i="104"/>
  <c r="C12" i="104"/>
  <c r="F12" i="104"/>
  <c r="D12" i="104"/>
  <c r="B13" i="104"/>
  <c r="E13" i="104"/>
  <c r="C13" i="104"/>
  <c r="D13" i="104"/>
  <c r="B14" i="104"/>
  <c r="E14" i="104"/>
  <c r="C14" i="104"/>
  <c r="D14" i="104"/>
  <c r="F14" i="104"/>
  <c r="B15" i="104"/>
  <c r="C15" i="104"/>
  <c r="D15" i="104"/>
  <c r="E15" i="104"/>
  <c r="B16" i="104"/>
  <c r="C16" i="104"/>
  <c r="F16" i="104"/>
  <c r="D16" i="104"/>
  <c r="B17" i="104"/>
  <c r="E17" i="104"/>
  <c r="C17" i="104"/>
  <c r="D17" i="104"/>
  <c r="B18" i="104"/>
  <c r="E18" i="104"/>
  <c r="C18" i="104"/>
  <c r="D18" i="104"/>
  <c r="F18" i="104"/>
  <c r="B19" i="104"/>
  <c r="C19" i="104"/>
  <c r="D19" i="104"/>
  <c r="E19" i="104"/>
  <c r="B20" i="104"/>
  <c r="E16" i="104"/>
  <c r="C20" i="104"/>
  <c r="F15" i="104"/>
  <c r="D20" i="104"/>
  <c r="B23" i="104"/>
  <c r="E23" i="104"/>
  <c r="C23" i="104"/>
  <c r="D23" i="104"/>
  <c r="B24" i="104"/>
  <c r="D24" i="104"/>
  <c r="C24" i="104"/>
  <c r="B25" i="104"/>
  <c r="C25" i="104"/>
  <c r="F25" i="104"/>
  <c r="D25" i="104"/>
  <c r="E25" i="104"/>
  <c r="B26" i="104"/>
  <c r="E26" i="104"/>
  <c r="C26" i="104"/>
  <c r="F26" i="104"/>
  <c r="D26" i="104"/>
  <c r="B27" i="104"/>
  <c r="E27" i="104"/>
  <c r="C27" i="104"/>
  <c r="D27" i="104"/>
  <c r="B28" i="104"/>
  <c r="D28" i="104"/>
  <c r="C28" i="104"/>
  <c r="B29" i="104"/>
  <c r="C29" i="104"/>
  <c r="F29" i="104"/>
  <c r="D29" i="104"/>
  <c r="E29" i="104"/>
  <c r="B30" i="104"/>
  <c r="E30" i="104"/>
  <c r="C30" i="104"/>
  <c r="F30" i="104"/>
  <c r="D30" i="104"/>
  <c r="B31" i="104"/>
  <c r="E31" i="104"/>
  <c r="C31" i="104"/>
  <c r="D31" i="104"/>
  <c r="F28" i="104"/>
  <c r="F24" i="104"/>
  <c r="E28" i="104"/>
  <c r="F23" i="104"/>
  <c r="F17" i="104"/>
  <c r="F31" i="104"/>
  <c r="F27" i="104"/>
  <c r="E24" i="104"/>
  <c r="F13" i="104"/>
  <c r="F20" i="104"/>
  <c r="E20" i="104"/>
  <c r="F19" i="104"/>
</calcChain>
</file>

<file path=xl/sharedStrings.xml><?xml version="1.0" encoding="utf-8"?>
<sst xmlns="http://schemas.openxmlformats.org/spreadsheetml/2006/main" count="1660" uniqueCount="602">
  <si>
    <t>Copyright</t>
  </si>
  <si>
    <t>Enquiries</t>
  </si>
  <si>
    <t>For more information about the statistics in this publication:</t>
  </si>
  <si>
    <t>e-mail</t>
  </si>
  <si>
    <t>or write to</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</si>
  <si>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</si>
  <si>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</si>
  <si>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</si>
  <si>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</si>
  <si>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</si>
  <si>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</si>
  <si>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</si>
  <si>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</si>
  <si>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</si>
  <si>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</si>
  <si>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</si>
  <si>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</si>
  <si>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</si>
  <si>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</si>
  <si>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</si>
  <si>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</si>
  <si>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</si>
  <si>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</si>
  <si>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</si>
  <si>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Value (in thous.leks)</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</si>
  <si>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</si>
  <si>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</si>
  <si>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</si>
  <si>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</si>
  <si>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</si>
  <si>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</si>
  <si>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</si>
  <si>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</si>
  <si>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</si>
  <si>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</si>
  <si>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</si>
  <si>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</si>
  <si>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</si>
  <si>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</si>
  <si>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</si>
  <si>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</si>
  <si>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</si>
  <si>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</si>
  <si>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</si>
  <si>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</si>
  <si>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</si>
  <si>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amf@amf.gov.al</t>
  </si>
  <si>
    <t xml:space="preserve">The material in this publication is copyright. You may download, display, print or reproduce material in this publication in unaltered form for your personal, non-commercial use or within your organisation, with proper attribution given to the Albanian Financial Supervisory Authority (AFSA). All rights are reserved.
</t>
  </si>
  <si>
    <t>Përmbajta</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</si>
  <si>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</si>
  <si>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</si>
  <si>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</si>
  <si>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</si>
  <si>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</si>
  <si>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</si>
  <si>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</si>
  <si>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</si>
  <si>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</si>
  <si>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</si>
  <si>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</si>
  <si>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</si>
  <si>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</si>
  <si>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</si>
  <si>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</si>
  <si>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</si>
  <si>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</si>
  <si>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</si>
  <si>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adresa</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</si>
  <si>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</si>
  <si>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</si>
  <si>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</si>
  <si>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</si>
  <si>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</si>
  <si>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</si>
  <si>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</si>
  <si>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</si>
  <si>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</si>
  <si>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</si>
  <si>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</si>
  <si>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</si>
  <si>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</si>
  <si>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Aktiviteti i Jo Jetës</t>
  </si>
  <si>
    <t>Non Life Insurance</t>
  </si>
  <si>
    <t>Faqe 9</t>
  </si>
  <si>
    <t xml:space="preserve"> Gross written premiums according to insurance classes</t>
  </si>
  <si>
    <t xml:space="preserve"> Dëmet e paguara sipas klasave</t>
  </si>
  <si>
    <t>Faqe 10</t>
  </si>
  <si>
    <t>Faqe 11</t>
  </si>
  <si>
    <t>Faqe 12</t>
  </si>
  <si>
    <t>Faqe 13</t>
  </si>
  <si>
    <t>Faqe 14</t>
  </si>
  <si>
    <t>Faqe 16</t>
  </si>
  <si>
    <t>Faqe 17</t>
  </si>
  <si>
    <t>Faqe 18</t>
  </si>
  <si>
    <t>Faqe 19</t>
  </si>
  <si>
    <t xml:space="preserve"> Market share - DMTPL</t>
  </si>
  <si>
    <t>Faqe 20</t>
  </si>
  <si>
    <t>Faqe 21</t>
  </si>
  <si>
    <t>Faqe 22</t>
  </si>
  <si>
    <t xml:space="preserve"> Market share - Green Card</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</si>
  <si>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</si>
  <si>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</si>
  <si>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</si>
  <si>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</si>
  <si>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</si>
  <si>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</si>
  <si>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</si>
  <si>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</si>
  <si>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</si>
  <si>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Materiali në këtë publikim është pronësi e AMF. Ju mund ta shkarkoni, printoni apo riprodhoni këtë material në një formë të patjetërsuar, për qëllime personale jo komerciale ose brenda organizatës tuaj, duke cituar Autoritetin e Mbikëqyrjes Financiare (AMF). Të gjitha të drejtat janë të rezervuara.</t>
  </si>
  <si>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</si>
  <si>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</si>
  <si>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</si>
  <si>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</si>
  <si>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</si>
  <si>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</si>
  <si>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 xml:space="preserve"> Shënime sqaruese</t>
  </si>
  <si>
    <t>Shënime sqaruese</t>
  </si>
  <si>
    <t xml:space="preserve"> Explanatory Notes</t>
  </si>
  <si>
    <t>Vlera (në mijë lekë)</t>
  </si>
  <si>
    <t>Primet e Shkruara Bruto në Sigurimin e Jo-Jetës</t>
  </si>
  <si>
    <t>Kopje të paplotësuara të këtyre pasqyrave me udhëzimet përkatëse janë të disponueshme në faqen zyrtare të internetit të AMF.</t>
  </si>
  <si>
    <t>Source of data and basis of preparation</t>
  </si>
  <si>
    <t>Blank copies of the returns and associated instructions are available on the AFSA website.</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</si>
  <si>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</si>
  <si>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</si>
  <si>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</si>
  <si>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</si>
  <si>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</si>
  <si>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</si>
  <si>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</si>
  <si>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</si>
  <si>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</si>
  <si>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</si>
  <si>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 xml:space="preserve"> Green Card paid claims</t>
  </si>
  <si>
    <t>Total</t>
  </si>
  <si>
    <t>Vlera                     (në mijë lekë)</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</si>
  <si>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</si>
  <si>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</si>
  <si>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</si>
  <si>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</si>
  <si>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</si>
  <si>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</si>
  <si>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</si>
  <si>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</si>
  <si>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</si>
  <si>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</si>
  <si>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</si>
  <si>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 xml:space="preserve"> Paid Claims in Non Life Insurance</t>
  </si>
  <si>
    <t>Gross Written Premiums and Paid Claims</t>
  </si>
  <si>
    <t>Number of Policies and  Paid Claims</t>
  </si>
  <si>
    <t xml:space="preserve"> Market share - motor insurance (Analytic)</t>
  </si>
  <si>
    <t xml:space="preserve"> Paid Claims according to insurance classes</t>
  </si>
  <si>
    <t>Burimi i të dhënave dhe baza e përgatitjes</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</si>
  <si>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</si>
  <si>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</si>
  <si>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</si>
  <si>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</si>
  <si>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</si>
  <si>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</si>
  <si>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</si>
  <si>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</si>
  <si>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</si>
  <si>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</si>
  <si>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</si>
  <si>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</si>
  <si>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</si>
  <si>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</si>
  <si>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</si>
  <si>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</si>
  <si>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</si>
  <si>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</si>
  <si>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</si>
  <si>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</si>
  <si>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</si>
  <si>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</si>
  <si>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</si>
  <si>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</si>
  <si>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</si>
  <si>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 xml:space="preserve"> Primet e shkruara bruto sipas klasave të sigurimit</t>
  </si>
  <si>
    <t xml:space="preserve"> Primet e shkruara bruto sipas grupeve kryesore  </t>
  </si>
  <si>
    <t xml:space="preserve"> Demet e paguara sipas grupeve kryesore  </t>
  </si>
  <si>
    <t xml:space="preserve"> Primet e shkruara bruto </t>
  </si>
  <si>
    <t xml:space="preserve"> Dëmet e paguara  </t>
  </si>
  <si>
    <t xml:space="preserve"> Ndarja e tregut - Kartoni Jeshil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</si>
  <si>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</si>
  <si>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</si>
  <si>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</si>
  <si>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</si>
  <si>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</si>
  <si>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</si>
  <si>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t xml:space="preserve"> Dëmet e paguara sipas shoqërive të sigurimit  - sigurimi motorrik </t>
  </si>
  <si>
    <t xml:space="preserve"> Dëmet e paguara sipas shoqërive të sigurimit - Kartoni Jeshil  </t>
  </si>
  <si>
    <t xml:space="preserve"> Dëmet e paguara sipas shoqërive të sigurimit  - Aksidentet dhe Shëndeti </t>
  </si>
  <si>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</si>
  <si>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</si>
  <si>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Sigurimi i përgjegjësive civile të anijeve</t>
    </r>
    <r>
      <rPr>
        <i/>
        <sz val="10"/>
        <color indexed="63"/>
        <rFont val="Times New Roman"/>
        <family val="1"/>
      </rPr>
      <t xml:space="preserve">  Liability for ships</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</si>
  <si>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</si>
  <si>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</si>
  <si>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</si>
  <si>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Sigurimi i përgjegjësive civile të avionëve</t>
    </r>
    <r>
      <rPr>
        <i/>
        <sz val="10"/>
        <color indexed="63"/>
        <rFont val="Times New Roman"/>
        <family val="1"/>
      </rPr>
      <t xml:space="preserve">   Aircraft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</si>
  <si>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</si>
  <si>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</si>
  <si>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Number of Policies and Paid Claims in Non Life Insurance</t>
  </si>
  <si>
    <r>
      <t>Ndarja e tregut - Sigurimi i Jetës</t>
    </r>
    <r>
      <rPr>
        <b/>
        <i/>
        <sz val="10"/>
        <rFont val="Times New Roman"/>
        <family val="1"/>
      </rPr>
      <t xml:space="preserve"> /</t>
    </r>
    <r>
      <rPr>
        <i/>
        <sz val="10"/>
        <rFont val="Times New Roman"/>
        <family val="1"/>
      </rPr>
      <t xml:space="preserve"> Market share - Life insurance</t>
    </r>
  </si>
  <si>
    <r>
      <t>Dëmet e paguara sipas shoqërive të Jetës</t>
    </r>
    <r>
      <rPr>
        <b/>
        <i/>
        <sz val="10"/>
        <rFont val="Times New Roman"/>
        <family val="1"/>
      </rPr>
      <t xml:space="preserve"> / </t>
    </r>
    <r>
      <rPr>
        <i/>
        <sz val="10"/>
        <rFont val="Times New Roman"/>
        <family val="1"/>
      </rPr>
      <t>Paid claims - Life insurance companies</t>
    </r>
  </si>
  <si>
    <r>
      <t>DMTPL Nr i kontratave /</t>
    </r>
    <r>
      <rPr>
        <b/>
        <i/>
        <sz val="9"/>
        <rFont val="Times New Roman CE"/>
      </rPr>
      <t xml:space="preserve"> </t>
    </r>
    <r>
      <rPr>
        <i/>
        <sz val="9"/>
        <rFont val="Times New Roman CE"/>
      </rPr>
      <t>DMTPL No. of policies</t>
    </r>
  </si>
  <si>
    <r>
      <t xml:space="preserve">Ndarja e tregut - Sigurimi Aksidente dhe Shendeti / </t>
    </r>
    <r>
      <rPr>
        <i/>
        <sz val="10"/>
        <rFont val="Times New Roman"/>
        <family val="1"/>
      </rPr>
      <t>Accidents and Health insurance</t>
    </r>
  </si>
  <si>
    <t>Primet e Shkruara Bruto në Sigurimin e Jetës</t>
  </si>
  <si>
    <r>
      <t xml:space="preserve">Struktura e tregut - Jeta - PSHB / </t>
    </r>
    <r>
      <rPr>
        <i/>
        <sz val="10"/>
        <rFont val="Times New Roman"/>
        <family val="1"/>
      </rPr>
      <t>Market structure - Life insurance - GWP</t>
    </r>
  </si>
  <si>
    <r>
      <t>Karton Jeshil</t>
    </r>
    <r>
      <rPr>
        <b/>
        <i/>
        <sz val="10"/>
        <color indexed="63"/>
        <rFont val="Times New Roman"/>
        <family val="1"/>
      </rPr>
      <t xml:space="preserve"> </t>
    </r>
    <r>
      <rPr>
        <i/>
        <sz val="10"/>
        <color indexed="63"/>
        <rFont val="Times New Roman"/>
        <family val="1"/>
      </rPr>
      <t>Green card</t>
    </r>
  </si>
  <si>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</si>
  <si>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</si>
  <si>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</si>
  <si>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</si>
  <si>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</si>
  <si>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Dëmet e paguara sipas grupeve kryesore /</t>
    </r>
    <r>
      <rPr>
        <i/>
        <sz val="10"/>
        <rFont val="Times New Roman"/>
        <family val="1"/>
      </rPr>
      <t xml:space="preserve"> Paid claims - Main groups</t>
    </r>
    <r>
      <rPr>
        <b/>
        <sz val="10"/>
        <rFont val="Times New Roman"/>
        <family val="1"/>
      </rPr>
      <t xml:space="preserve">  </t>
    </r>
  </si>
  <si>
    <r>
      <t>Primet e shkruara sipas grupeve kryesore /</t>
    </r>
    <r>
      <rPr>
        <i/>
        <sz val="10"/>
        <rFont val="Times New Roman"/>
        <family val="1"/>
      </rPr>
      <t xml:space="preserve"> Market structure GWP - Main groups</t>
    </r>
  </si>
  <si>
    <r>
      <t xml:space="preserve">Dëmet e paguara - Aksidente dhe Shëndeti </t>
    </r>
    <r>
      <rPr>
        <b/>
        <i/>
        <sz val="10"/>
        <rFont val="Times New Roman"/>
        <family val="1"/>
      </rPr>
      <t xml:space="preserve"> /</t>
    </r>
    <r>
      <rPr>
        <i/>
        <sz val="10"/>
        <rFont val="Times New Roman"/>
        <family val="1"/>
      </rPr>
      <t xml:space="preserve"> Paid claims - Accidents and Health insurance</t>
    </r>
    <r>
      <rPr>
        <b/>
        <i/>
        <sz val="10"/>
        <rFont val="Times New Roman"/>
        <family val="1"/>
      </rPr>
      <t xml:space="preserve"> </t>
    </r>
  </si>
  <si>
    <r>
      <t>Dëmet e paguara - Jeta</t>
    </r>
    <r>
      <rPr>
        <b/>
        <i/>
        <sz val="10"/>
        <rFont val="Times New Roman"/>
        <family val="1"/>
      </rPr>
      <t xml:space="preserve"> / </t>
    </r>
    <r>
      <rPr>
        <i/>
        <sz val="10"/>
        <rFont val="Times New Roman"/>
        <family val="1"/>
      </rPr>
      <t xml:space="preserve">Paid claims -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</si>
  <si>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</si>
  <si>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</si>
  <si>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</si>
  <si>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</si>
  <si>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</si>
  <si>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Dëmet e paguara- Kartoni Jeshil</t>
    </r>
    <r>
      <rPr>
        <b/>
        <i/>
        <sz val="10"/>
        <rFont val="Times New Roman"/>
        <family val="1"/>
      </rPr>
      <t xml:space="preserve">  / </t>
    </r>
    <r>
      <rPr>
        <i/>
        <sz val="10"/>
        <rFont val="Times New Roman"/>
        <family val="1"/>
      </rPr>
      <t>Paid claims - Green Card insurance</t>
    </r>
  </si>
  <si>
    <r>
      <t>Ndarja e tregut - Sigurimi i Kartonit Jeshil</t>
    </r>
    <r>
      <rPr>
        <b/>
        <i/>
        <sz val="10"/>
        <rFont val="Times New Roman"/>
        <family val="1"/>
      </rPr>
      <t xml:space="preserve">  / </t>
    </r>
    <r>
      <rPr>
        <i/>
        <sz val="10"/>
        <rFont val="Times New Roman"/>
        <family val="1"/>
      </rPr>
      <t>Green Card insurance</t>
    </r>
    <r>
      <rPr>
        <b/>
        <i/>
        <sz val="10"/>
        <rFont val="Times New Roman"/>
        <family val="1"/>
      </rPr>
      <t xml:space="preserve"> </t>
    </r>
  </si>
  <si>
    <r>
      <t xml:space="preserve">Ndarja e tregut - Sigurimi  i Pasurisë </t>
    </r>
    <r>
      <rPr>
        <b/>
        <i/>
        <sz val="10"/>
        <rFont val="Times New Roman"/>
        <family val="1"/>
      </rPr>
      <t xml:space="preserve"> / </t>
    </r>
    <r>
      <rPr>
        <i/>
        <sz val="10"/>
        <rFont val="Times New Roman"/>
        <family val="1"/>
      </rPr>
      <t>Property insurance</t>
    </r>
  </si>
  <si>
    <r>
      <t xml:space="preserve">Dëmet e paguara - Sigurimi i Pasurisë </t>
    </r>
    <r>
      <rPr>
        <b/>
        <i/>
        <sz val="10"/>
        <rFont val="Times New Roman"/>
        <family val="1"/>
      </rPr>
      <t xml:space="preserve"> / </t>
    </r>
    <r>
      <rPr>
        <i/>
        <sz val="10"/>
        <rFont val="Times New Roman"/>
        <family val="1"/>
      </rPr>
      <t>Paid claims - Property insurance</t>
    </r>
  </si>
  <si>
    <r>
      <t>Sigurimi i përgjegjësive civile të avionëve</t>
    </r>
    <r>
      <rPr>
        <i/>
        <sz val="10"/>
        <color indexed="63"/>
        <rFont val="Times New Roman"/>
        <family val="1"/>
      </rPr>
      <t xml:space="preserve">  Aircraft liability</t>
    </r>
  </si>
  <si>
    <t>Explanatory Notes</t>
  </si>
  <si>
    <t>Gross Written Premiums in Life Insurance</t>
  </si>
  <si>
    <t>Type of insurance</t>
  </si>
  <si>
    <t>Dëmet e Paguara në Sigurimin e Jetës</t>
  </si>
  <si>
    <t>Paid Claims in Life Insurance</t>
  </si>
  <si>
    <t>Gross Written Premiums in Non Life Insurance</t>
  </si>
  <si>
    <t>Primet e Shkruara Bruto dhe Dëmet e Paguara nga Shoqëritë e Sigurimit të Jetës</t>
  </si>
  <si>
    <t>Gross Written Premiums and  Paid Claims by Life Insurance Companies</t>
  </si>
  <si>
    <t>Primet e Shkruara Bruto nga Shoqëritë e Sigurimit të Jo-Jetës</t>
  </si>
  <si>
    <t>Ndarja e Tregut në Sigurimet e Detyrueshme dhe Vullnetare të Jo-Jetës</t>
  </si>
  <si>
    <t xml:space="preserve">Market Share: Compulsory and Voluntary Insurance </t>
  </si>
  <si>
    <t>Gross Written Premiums in Motor Insurance</t>
  </si>
  <si>
    <t>Paid Claims in Motor Insurance</t>
  </si>
  <si>
    <t>Market Share: Motor Insurance</t>
  </si>
  <si>
    <t>Gross Written Premiums in DMTPL Insurance</t>
  </si>
  <si>
    <t>Paid Claims in DMTPL Insurance</t>
  </si>
  <si>
    <t>Ecuria e Portofolit DMTPL</t>
  </si>
  <si>
    <t xml:space="preserve">DMTPL Portfolio Track </t>
  </si>
  <si>
    <t>Primet e Shkruara Bruto në Sigurimin Kartoni Jeshil</t>
  </si>
  <si>
    <t>Gross Written Premiums in Green Card insurance</t>
  </si>
  <si>
    <t>Dëmet e Paguara në Sigurimin Kartoni Jeshil</t>
  </si>
  <si>
    <t>Paid Claims in Green Card Insurance</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</si>
  <si>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</si>
  <si>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</si>
  <si>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</si>
  <si>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</si>
  <si>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Ndarja e Tregut dhe dëmet e paguara sipas shoqërive të Jetës</t>
  </si>
  <si>
    <t xml:space="preserve"> Primet e shkruara bruto dhe Dëmet e paguara</t>
  </si>
  <si>
    <t xml:space="preserve"> Ndarja e tregut - sigurimet e detyrueshme dhe vullnetare të jo-jetës</t>
  </si>
  <si>
    <t>Gross Written Premiums by Non Life Insurance Companies</t>
  </si>
  <si>
    <t xml:space="preserve">  </t>
  </si>
  <si>
    <t>Dëmi Mesatar i Paguar në Sigurimin Jetës dhe  Jo-Jetës</t>
  </si>
  <si>
    <t>Average Claim in Life and Non Life Insurance</t>
  </si>
  <si>
    <t>Dëmi Mesatar i Paguar në grupet e Sigurimit të Jo-Jetës</t>
  </si>
  <si>
    <t>Average Claim in  Non Life Insurance</t>
  </si>
  <si>
    <t>Average Claim in Motor Insurance</t>
  </si>
  <si>
    <t>Page 29</t>
  </si>
  <si>
    <t xml:space="preserve"> Average Claim</t>
  </si>
  <si>
    <t>Faqe 29</t>
  </si>
  <si>
    <t xml:space="preserve">Numri </t>
  </si>
  <si>
    <t xml:space="preserve"> Number</t>
  </si>
  <si>
    <t>Dëmet e Paguara dhe Numri i Dëmeve të Paguara nga Shoqëritë e Sigurimit të Jo-Jetës</t>
  </si>
  <si>
    <t>Claims Paid  and Number of Claims Paid from Non Life Insurance Companies</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</si>
  <si>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</si>
  <si>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</si>
  <si>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</si>
  <si>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</si>
  <si>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</si>
  <si>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</si>
  <si>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</si>
  <si>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</si>
  <si>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</si>
  <si>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</si>
  <si>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</si>
  <si>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</si>
  <si>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</si>
  <si>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</si>
  <si>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</si>
  <si>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</si>
  <si>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</si>
  <si>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t xml:space="preserve"> Për grafikët që nuk përmbajnë informacion në gjuhën angleze, referohu tabelës me të cilën grafiku lidhet.</t>
  </si>
  <si>
    <t>Please for the english version of the information included in the charts, refer to the source table of the chart.</t>
  </si>
  <si>
    <t>Prill / April</t>
  </si>
  <si>
    <r>
      <t xml:space="preserve">Primet e shkruara bruto         </t>
    </r>
    <r>
      <rPr>
        <i/>
        <sz val="9"/>
        <color indexed="63"/>
        <rFont val="Times New Roman"/>
        <family val="1"/>
      </rPr>
      <t>Gross written premiums</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</si>
  <si>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</si>
  <si>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</si>
  <si>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Rruga “Dora D'istria”, Nr.10</t>
  </si>
  <si>
    <t>P.O. Box 8363, Tiranë, Albania</t>
  </si>
  <si>
    <t>Tregu i Sigurimeve</t>
  </si>
  <si>
    <t xml:space="preserve"> Ndarja e tregut -Zjarri, forcat e natyres dhe dëmtimet e tjera në pronë</t>
  </si>
  <si>
    <t xml:space="preserve"> Dëmet e paguara sipas shoqërive të sigurimit  - Zjarri, forcat e natyres dhe dëmtimet e tjera në pronë</t>
  </si>
  <si>
    <t xml:space="preserve">Paid claims -Fire and natural forces and other damage and loss in property </t>
  </si>
  <si>
    <t xml:space="preserve"> Market share - -Fire and natural forces and other damage and loss in property </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</si>
  <si>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</si>
  <si>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</si>
  <si>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</si>
  <si>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</si>
  <si>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</si>
  <si>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</si>
  <si>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</si>
  <si>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r>
      <t xml:space="preserve">Sigurimi i mbijetesës / </t>
    </r>
    <r>
      <rPr>
        <i/>
        <sz val="10"/>
        <color indexed="63"/>
        <rFont val="Times New Roman"/>
        <family val="1"/>
      </rPr>
      <t>Pure endowment insurance</t>
    </r>
    <r>
      <rPr>
        <sz val="10"/>
        <color indexed="63"/>
        <rFont val="Times New Roman"/>
        <family val="1"/>
      </rPr>
      <t xml:space="preserve">
</t>
    </r>
  </si>
  <si>
    <r>
      <t xml:space="preserve">Jeta e debitorit / </t>
    </r>
    <r>
      <rPr>
        <i/>
        <sz val="10"/>
        <color indexed="63"/>
        <rFont val="Times New Roman"/>
        <family val="1"/>
      </rPr>
      <t>Debtor's life</t>
    </r>
    <r>
      <rPr>
        <sz val="10"/>
        <color indexed="63"/>
        <rFont val="Times New Roman"/>
        <family val="1"/>
      </rPr>
      <t xml:space="preserve">
</t>
    </r>
  </si>
  <si>
    <r>
      <t xml:space="preserve">Jeta e kombinuar / </t>
    </r>
    <r>
      <rPr>
        <i/>
        <sz val="10"/>
        <color indexed="63"/>
        <rFont val="Times New Roman"/>
        <family val="1"/>
      </rPr>
      <t>Combined life</t>
    </r>
    <r>
      <rPr>
        <sz val="10"/>
        <color indexed="63"/>
        <rFont val="Times New Roman"/>
        <family val="1"/>
      </rPr>
      <t xml:space="preserve">
</t>
    </r>
  </si>
  <si>
    <r>
      <t xml:space="preserve">Jetë dhe shëndet në udhëtim / </t>
    </r>
    <r>
      <rPr>
        <i/>
        <sz val="10"/>
        <color indexed="63"/>
        <rFont val="Times New Roman"/>
        <family val="1"/>
      </rPr>
      <t>Life and health in travel</t>
    </r>
    <r>
      <rPr>
        <sz val="10"/>
        <color indexed="63"/>
        <rFont val="Times New Roman"/>
        <family val="1"/>
      </rPr>
      <t xml:space="preserve">
</t>
    </r>
  </si>
  <si>
    <r>
      <t xml:space="preserve">Jetë në grup / </t>
    </r>
    <r>
      <rPr>
        <i/>
        <sz val="10"/>
        <color indexed="63"/>
        <rFont val="Times New Roman"/>
        <family val="1"/>
      </rPr>
      <t>Group life</t>
    </r>
    <r>
      <rPr>
        <sz val="10"/>
        <color indexed="63"/>
        <rFont val="Times New Roman"/>
        <family val="1"/>
      </rPr>
      <t xml:space="preserve">
</t>
    </r>
  </si>
  <si>
    <r>
      <t>Jeta e studentit /</t>
    </r>
    <r>
      <rPr>
        <i/>
        <sz val="10"/>
        <color indexed="63"/>
        <rFont val="Times New Roman"/>
        <family val="1"/>
      </rPr>
      <t xml:space="preserve"> Student's life</t>
    </r>
    <r>
      <rPr>
        <sz val="10"/>
        <color indexed="63"/>
        <rFont val="Times New Roman"/>
        <family val="1"/>
      </rPr>
      <t xml:space="preserve">
</t>
    </r>
  </si>
  <si>
    <r>
      <t xml:space="preserve">Jeta e nxënësit dhe studentit / </t>
    </r>
    <r>
      <rPr>
        <i/>
        <sz val="10"/>
        <color indexed="63"/>
        <rFont val="Times New Roman"/>
        <family val="1"/>
      </rPr>
      <t>Pupil and student's life</t>
    </r>
    <r>
      <rPr>
        <sz val="10"/>
        <color indexed="63"/>
        <rFont val="Times New Roman"/>
        <family val="1"/>
      </rPr>
      <t xml:space="preserve">
</t>
    </r>
  </si>
  <si>
    <r>
      <t>Jetë me kursim /</t>
    </r>
    <r>
      <rPr>
        <i/>
        <sz val="10"/>
        <color indexed="63"/>
        <rFont val="Times New Roman"/>
        <family val="1"/>
      </rPr>
      <t xml:space="preserve"> Life with savings</t>
    </r>
    <r>
      <rPr>
        <sz val="10"/>
        <color indexed="63"/>
        <rFont val="Times New Roman"/>
        <family val="1"/>
      </rPr>
      <t xml:space="preserve">
</t>
    </r>
  </si>
  <si>
    <r>
      <t xml:space="preserve">Jeta e depozitorit / </t>
    </r>
    <r>
      <rPr>
        <i/>
        <sz val="10"/>
        <color indexed="63"/>
        <rFont val="Times New Roman"/>
        <family val="1"/>
      </rPr>
      <t>Depositor's life</t>
    </r>
    <r>
      <rPr>
        <sz val="10"/>
        <color indexed="63"/>
        <rFont val="Times New Roman"/>
        <family val="1"/>
      </rPr>
      <t xml:space="preserve">
</t>
    </r>
  </si>
  <si>
    <r>
      <t xml:space="preserve">Flexi plani / </t>
    </r>
    <r>
      <rPr>
        <i/>
        <sz val="10"/>
        <color indexed="63"/>
        <rFont val="Times New Roman"/>
        <family val="1"/>
      </rPr>
      <t>Flexi plan</t>
    </r>
    <r>
      <rPr>
        <sz val="10"/>
        <color indexed="63"/>
        <rFont val="Times New Roman"/>
        <family val="1"/>
      </rPr>
      <t xml:space="preserve">
</t>
    </r>
  </si>
  <si>
    <r>
      <t xml:space="preserve">Plani i pagesave "cash"/ </t>
    </r>
    <r>
      <rPr>
        <i/>
        <sz val="10"/>
        <color indexed="63"/>
        <rFont val="Times New Roman"/>
        <family val="1"/>
      </rPr>
      <t>Cash plan</t>
    </r>
    <r>
      <rPr>
        <sz val="10"/>
        <color indexed="63"/>
        <rFont val="Times New Roman"/>
        <family val="1"/>
      </rPr>
      <t xml:space="preserve">
</t>
    </r>
  </si>
  <si>
    <r>
      <t xml:space="preserve">Jeta dhe aksidentet e sportistëve / </t>
    </r>
    <r>
      <rPr>
        <i/>
        <sz val="10"/>
        <color indexed="63"/>
        <rFont val="Times New Roman"/>
        <family val="1"/>
      </rPr>
      <t>Sportman's life and accidents</t>
    </r>
    <r>
      <rPr>
        <sz val="10"/>
        <color indexed="63"/>
        <rFont val="Times New Roman"/>
        <family val="1"/>
      </rPr>
      <t xml:space="preserve">
</t>
    </r>
  </si>
  <si>
    <r>
      <t xml:space="preserve">Të tjera / </t>
    </r>
    <r>
      <rPr>
        <i/>
        <sz val="10"/>
        <color indexed="63"/>
        <rFont val="Times New Roman"/>
        <family val="1"/>
      </rPr>
      <t>Other</t>
    </r>
    <r>
      <rPr>
        <sz val="10"/>
        <color indexed="63"/>
        <rFont val="Times New Roman"/>
        <family val="1"/>
      </rPr>
      <t xml:space="preserve">
</t>
    </r>
  </si>
  <si>
    <r>
      <t>Sigurim anuitie /</t>
    </r>
    <r>
      <rPr>
        <i/>
        <sz val="10"/>
        <color indexed="63"/>
        <rFont val="Times New Roman"/>
        <family val="1"/>
      </rPr>
      <t xml:space="preserve"> Annuity insurance</t>
    </r>
    <r>
      <rPr>
        <sz val="10"/>
        <color indexed="63"/>
        <rFont val="Times New Roman"/>
        <family val="1"/>
      </rPr>
      <t xml:space="preserve">
</t>
    </r>
  </si>
  <si>
    <r>
      <t>Martesa/</t>
    </r>
    <r>
      <rPr>
        <i/>
        <sz val="10"/>
        <color indexed="63"/>
        <rFont val="Times New Roman"/>
        <family val="1"/>
      </rPr>
      <t>Marriage - Birth</t>
    </r>
    <r>
      <rPr>
        <sz val="10"/>
        <color indexed="63"/>
        <rFont val="Times New Roman"/>
        <family val="1"/>
      </rPr>
      <t xml:space="preserve">
</t>
    </r>
  </si>
  <si>
    <r>
      <t>Lindja /</t>
    </r>
    <r>
      <rPr>
        <i/>
        <sz val="10"/>
        <color indexed="63"/>
        <rFont val="Times New Roman"/>
        <family val="1"/>
      </rPr>
      <t xml:space="preserve"> Birth</t>
    </r>
    <r>
      <rPr>
        <sz val="10"/>
        <color indexed="63"/>
        <rFont val="Times New Roman"/>
        <family val="1"/>
      </rPr>
      <t xml:space="preserve">
</t>
    </r>
  </si>
  <si>
    <r>
      <t xml:space="preserve">Jeta e studentit / </t>
    </r>
    <r>
      <rPr>
        <i/>
        <sz val="10"/>
        <color indexed="63"/>
        <rFont val="Times New Roman"/>
        <family val="1"/>
      </rPr>
      <t>Student's life</t>
    </r>
    <r>
      <rPr>
        <sz val="10"/>
        <color indexed="63"/>
        <rFont val="Times New Roman"/>
        <family val="1"/>
      </rPr>
      <t xml:space="preserve">
</t>
    </r>
  </si>
  <si>
    <r>
      <t xml:space="preserve">Jetë me kursim / </t>
    </r>
    <r>
      <rPr>
        <i/>
        <sz val="10"/>
        <color indexed="63"/>
        <rFont val="Times New Roman"/>
        <family val="1"/>
      </rPr>
      <t>Life with savings</t>
    </r>
    <r>
      <rPr>
        <sz val="10"/>
        <color indexed="63"/>
        <rFont val="Times New Roman"/>
        <family val="1"/>
      </rPr>
      <t xml:space="preserve">
</t>
    </r>
  </si>
  <si>
    <r>
      <t>Flexi plani /</t>
    </r>
    <r>
      <rPr>
        <i/>
        <sz val="10"/>
        <color indexed="63"/>
        <rFont val="Times New Roman"/>
        <family val="1"/>
      </rPr>
      <t xml:space="preserve"> Flexi plan</t>
    </r>
    <r>
      <rPr>
        <sz val="10"/>
        <color indexed="63"/>
        <rFont val="Times New Roman"/>
        <family val="1"/>
      </rPr>
      <t xml:space="preserve">
</t>
    </r>
  </si>
  <si>
    <r>
      <t xml:space="preserve">Sigurim anuitie / </t>
    </r>
    <r>
      <rPr>
        <i/>
        <sz val="10"/>
        <color indexed="63"/>
        <rFont val="Times New Roman"/>
        <family val="1"/>
      </rPr>
      <t>Annuity insurance</t>
    </r>
    <r>
      <rPr>
        <sz val="10"/>
        <color indexed="63"/>
        <rFont val="Times New Roman"/>
        <family val="1"/>
      </rPr>
      <t xml:space="preserve">
</t>
    </r>
  </si>
  <si>
    <r>
      <t xml:space="preserve">Lindja / </t>
    </r>
    <r>
      <rPr>
        <i/>
        <sz val="10"/>
        <color indexed="63"/>
        <rFont val="Times New Roman"/>
        <family val="1"/>
      </rPr>
      <t>Birth</t>
    </r>
    <r>
      <rPr>
        <sz val="10"/>
        <color indexed="63"/>
        <rFont val="Times New Roman"/>
        <family val="1"/>
      </rPr>
      <t xml:space="preserve">
</t>
    </r>
  </si>
  <si>
    <r>
      <t>Sigurim Jete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</si>
  <si>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Sigurim i Martesë - Lindjes</t>
    </r>
    <r>
      <rPr>
        <sz val="10"/>
        <color indexed="63"/>
        <rFont val="Times New Roman"/>
        <family val="1"/>
      </rPr>
      <t xml:space="preserve"> /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</si>
  <si>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</si>
  <si>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 xml:space="preserve">Sigurim Jete </t>
    </r>
    <r>
      <rPr>
        <sz val="10"/>
        <color indexed="63"/>
        <rFont val="Times New Roman"/>
        <family val="1"/>
      </rPr>
      <t xml:space="preserve">/ </t>
    </r>
    <r>
      <rPr>
        <i/>
        <sz val="10"/>
        <color indexed="63"/>
        <rFont val="Times New Roman"/>
        <family val="1"/>
      </rPr>
      <t>Vdekje</t>
    </r>
    <r>
      <rPr>
        <sz val="10"/>
        <color indexed="63"/>
        <rFont val="Times New Roman"/>
        <family val="1"/>
      </rPr>
      <t xml:space="preserve">
</t>
    </r>
  </si>
  <si>
    <r>
      <rPr>
        <b/>
        <sz val="10"/>
        <color indexed="63"/>
        <rFont val="Times New Roman"/>
        <family val="1"/>
      </rPr>
      <t xml:space="preserve">Sigurim i Martesë - Lindjes </t>
    </r>
    <r>
      <rPr>
        <sz val="10"/>
        <color indexed="63"/>
        <rFont val="Times New Roman"/>
        <family val="1"/>
      </rPr>
      <t xml:space="preserve">/ </t>
    </r>
    <r>
      <rPr>
        <i/>
        <sz val="10"/>
        <color indexed="63"/>
        <rFont val="Times New Roman"/>
        <family val="1"/>
      </rPr>
      <t>Marriage - Birth</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</si>
  <si>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</si>
  <si>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 xml:space="preserve"> Administration of Collective Funds</t>
    </r>
    <r>
      <rPr>
        <sz val="10"/>
        <color indexed="63"/>
        <rFont val="Times New Roman"/>
        <family val="1"/>
      </rPr>
      <t xml:space="preserve">
</t>
    </r>
  </si>
  <si>
    <r>
      <rPr>
        <b/>
        <sz val="10"/>
        <color indexed="63"/>
        <rFont val="Times New Roman"/>
        <family val="1"/>
      </rPr>
      <t>Sigurim Jete</t>
    </r>
    <r>
      <rPr>
        <sz val="10"/>
        <color indexed="63"/>
        <rFont val="Times New Roman"/>
        <family val="1"/>
      </rPr>
      <t xml:space="preserve"> /</t>
    </r>
    <r>
      <rPr>
        <b/>
        <i/>
        <sz val="10"/>
        <color indexed="63"/>
        <rFont val="Times New Roman"/>
        <family val="1"/>
      </rPr>
      <t xml:space="preserve"> </t>
    </r>
    <r>
      <rPr>
        <i/>
        <sz val="10"/>
        <color indexed="63"/>
        <rFont val="Times New Roman"/>
        <family val="1"/>
      </rPr>
      <t>Vdekje</t>
    </r>
    <r>
      <rPr>
        <b/>
        <sz val="10"/>
        <color indexed="63"/>
        <rFont val="Times New Roman"/>
        <family val="1"/>
      </rPr>
      <t xml:space="preserve">
</t>
    </r>
  </si>
  <si>
    <r>
      <rPr>
        <b/>
        <sz val="10"/>
        <color indexed="63"/>
        <rFont val="Times New Roman"/>
        <family val="1"/>
      </rPr>
      <t>Adminstrimi i fondeve kolektive</t>
    </r>
    <r>
      <rPr>
        <sz val="10"/>
        <color indexed="63"/>
        <rFont val="Times New Roman"/>
        <family val="1"/>
      </rPr>
      <t xml:space="preserve">/                                                         </t>
    </r>
    <r>
      <rPr>
        <i/>
        <sz val="10"/>
        <color indexed="63"/>
        <rFont val="Times New Roman"/>
        <family val="1"/>
      </rPr>
      <t>Administration of Collective Funds</t>
    </r>
    <r>
      <rPr>
        <sz val="10"/>
        <color indexed="63"/>
        <rFont val="Times New Roman"/>
        <family val="1"/>
      </rPr>
      <t xml:space="preserve">
</t>
    </r>
  </si>
  <si>
    <t>Ndarja e tregut nw sigurimet e detyrueshme dhe vullnetare tw jo-jetws</t>
  </si>
  <si>
    <r>
      <t xml:space="preserve">Shoqëria e sigurimit                   </t>
    </r>
    <r>
      <rPr>
        <i/>
        <sz val="11"/>
        <color indexed="63"/>
        <rFont val="Times New Roman"/>
        <family val="1"/>
      </rPr>
      <t>Insurance company</t>
    </r>
  </si>
  <si>
    <r>
      <t xml:space="preserve">Shoqëria e sigurimit                     </t>
    </r>
    <r>
      <rPr>
        <i/>
        <sz val="11"/>
        <color indexed="63"/>
        <rFont val="Times New Roman"/>
        <family val="1"/>
      </rPr>
      <t>Insurance company</t>
    </r>
  </si>
  <si>
    <t>Motorike, klasat e tjera (klasa 3)</t>
  </si>
  <si>
    <r>
      <t>MTPL e brendshme</t>
    </r>
    <r>
      <rPr>
        <b/>
        <i/>
        <sz val="10"/>
        <color indexed="63"/>
        <rFont val="Times New Roman"/>
        <family val="1"/>
      </rPr>
      <t xml:space="preserve"> </t>
    </r>
    <r>
      <rPr>
        <i/>
        <sz val="10"/>
        <color indexed="63"/>
        <rFont val="Times New Roman"/>
        <family val="1"/>
      </rPr>
      <t>DMTPL</t>
    </r>
  </si>
  <si>
    <r>
      <t>Ndarja e tregut - Sigurimi MTPL e Brendshme /</t>
    </r>
    <r>
      <rPr>
        <i/>
        <sz val="11"/>
        <rFont val="Times New Roman"/>
        <family val="1"/>
      </rPr>
      <t xml:space="preserve"> DMTPL</t>
    </r>
  </si>
  <si>
    <r>
      <t>Dëmet e paguara-MTPL e Brendshme</t>
    </r>
    <r>
      <rPr>
        <b/>
        <i/>
        <sz val="10"/>
        <rFont val="Times New Roman"/>
        <family val="1"/>
      </rPr>
      <t xml:space="preserve"> / </t>
    </r>
    <r>
      <rPr>
        <i/>
        <sz val="10"/>
        <rFont val="Times New Roman"/>
        <family val="1"/>
      </rPr>
      <t xml:space="preserve">Paid claims - DMTPL </t>
    </r>
  </si>
  <si>
    <r>
      <t>Aktiviteti i Jo-Jetës /</t>
    </r>
    <r>
      <rPr>
        <i/>
        <sz val="10"/>
        <rFont val="Times New Roman"/>
        <family val="1"/>
      </rPr>
      <t xml:space="preserve"> Non Life Insurance </t>
    </r>
  </si>
  <si>
    <t>Zhvillime kryesore</t>
  </si>
  <si>
    <t>Main features</t>
  </si>
  <si>
    <t>Value (in thous. ALL)</t>
  </si>
  <si>
    <t xml:space="preserve"> Ndarja e tregut - sigurimi motorik </t>
  </si>
  <si>
    <t xml:space="preserve"> Ndarja e tregut - sigurimi motorik (Analitik)</t>
  </si>
  <si>
    <t xml:space="preserve"> Ndarja e tregut - MTPL e brendshme  </t>
  </si>
  <si>
    <t xml:space="preserve"> Dëmet e paguara sipas shoqërive të sigurimit - MTPL e brendshme  </t>
  </si>
  <si>
    <t xml:space="preserve"> Ecuria mujore - MTPL e brendshme</t>
  </si>
  <si>
    <t>Value (in thous.ALL)</t>
  </si>
  <si>
    <t>(në 000 lekë / in 000 ALL)</t>
  </si>
  <si>
    <t>Primet e Shkruara Bruto në Sigurimin Motorik</t>
  </si>
  <si>
    <r>
      <t>Ndarja e tregut - Sigurimi motorik /</t>
    </r>
    <r>
      <rPr>
        <i/>
        <sz val="10"/>
        <color indexed="63"/>
        <rFont val="Times New Roman"/>
        <family val="1"/>
      </rPr>
      <t xml:space="preserve"> Market share - Motor insurance </t>
    </r>
  </si>
  <si>
    <t>Dëmet e Paguara në Sigurimin Motorik</t>
  </si>
  <si>
    <r>
      <t xml:space="preserve">Dëmet e paguara- Sigurimi Motorik </t>
    </r>
    <r>
      <rPr>
        <i/>
        <sz val="11"/>
        <rFont val="Times New Roman"/>
        <family val="1"/>
      </rPr>
      <t>/ Paid claims - Motor insurance</t>
    </r>
  </si>
  <si>
    <t>Ndarja e Tregut në Sigurimet Motorike</t>
  </si>
  <si>
    <t>Primet e Shkruara Bruto  në Sigurimin MTPL e Brendshme</t>
  </si>
  <si>
    <t>Dëmet e Paguara në Sigurimin MTPL e Brendshme</t>
  </si>
  <si>
    <t>Nr.</t>
  </si>
  <si>
    <r>
      <t xml:space="preserve">Ndarja e tregut - Sigurimi i Jo-Jetës </t>
    </r>
    <r>
      <rPr>
        <b/>
        <i/>
        <sz val="10"/>
        <rFont val="Times New Roman"/>
        <family val="1"/>
      </rPr>
      <t>/</t>
    </r>
    <r>
      <rPr>
        <i/>
        <sz val="10"/>
        <rFont val="Times New Roman"/>
        <family val="1"/>
      </rPr>
      <t xml:space="preserve"> Market share - Non Life insurance</t>
    </r>
  </si>
  <si>
    <t>Value   (in thous.ALL)</t>
  </si>
  <si>
    <r>
      <rPr>
        <b/>
        <sz val="9"/>
        <color indexed="63"/>
        <rFont val="Times New Roman"/>
        <family val="1"/>
      </rPr>
      <t xml:space="preserve">Ritmi i ndryshimit ( në %)     </t>
    </r>
    <r>
      <rPr>
        <i/>
        <sz val="9"/>
        <color indexed="63"/>
        <rFont val="Times New Roman"/>
        <family val="1"/>
      </rPr>
      <t>Change (in %)</t>
    </r>
  </si>
  <si>
    <r>
      <rPr>
        <b/>
        <sz val="9"/>
        <color indexed="63"/>
        <rFont val="Times New Roman"/>
        <family val="1"/>
      </rPr>
      <t xml:space="preserve">Ritmi i ndryshimit ( në %)                  </t>
    </r>
    <r>
      <rPr>
        <i/>
        <sz val="9"/>
        <color indexed="63"/>
        <rFont val="Times New Roman"/>
        <family val="1"/>
      </rPr>
      <t>Change (in %)</t>
    </r>
  </si>
  <si>
    <t>Primet e Shkruara Bruto në Sigurimin Zjarri, Forcat e Natyres dhe Dëmtimet e tjera në Pronë</t>
  </si>
  <si>
    <t>Gross Written Premiums in Fire and Natural Forces and other Damage and Loss in Property</t>
  </si>
  <si>
    <t>Dëmet e Paguara në Sigurimin Zjarri, Forcat e Natyres dhe Dëmtimet e tjera në Pronë</t>
  </si>
  <si>
    <t>Paid Claims in Fire and Natural Forces and other Damage and loss in Property insurance</t>
  </si>
  <si>
    <t>Dëmi Mesatar i Paguar në sigurimin Motorik</t>
  </si>
  <si>
    <t>Maj / May</t>
  </si>
  <si>
    <t xml:space="preserve">                  </t>
  </si>
  <si>
    <t>“Dora D'istria” Street, No.10</t>
  </si>
  <si>
    <t>*The AFSA Board, on its meeting of 30.09.2014 approved the merger of the insurance company “Interalbanian Vienna Insurance Group” sh.a., (company being acquired) to the insurance company “Sigma Vienna Insurance Group” sh.a., (the acquiring company).</t>
  </si>
  <si>
    <t xml:space="preserve">*Bordi i AMF-së në mbledhjen e tij të datës 30.09.2014 miratoi bashkimin me përthithje të shoqërisë së sigurimit “Interalbanian Vienna Insurance Group” sh.a., (shoqëria e përthithur) tek shoqëria e sigurimit “Sigma Vienna Insurance Group” sh.a., (shoqëria përthithëse). </t>
  </si>
  <si>
    <t xml:space="preserve">Primet e Shkruara Bruto në Sigurimin Shëndeti në Udhëtim nga Shoqëritë e Sigurimit të Jo-Jetës </t>
  </si>
  <si>
    <t xml:space="preserve">Gross Written Premiums in Health in Travel Insurance by Non-Life Insurance Companies </t>
  </si>
  <si>
    <t xml:space="preserve">Primet e Shkruara Bruto në Sigurimin e Sëmundjeve nga Shoqëritë e Sigurimit të Jo-Jetës </t>
  </si>
  <si>
    <t xml:space="preserve">Gross Written Premiums in Sickness Insurance by Non-Life Insurance Companies </t>
  </si>
  <si>
    <r>
      <t xml:space="preserve">Ndarja e tregut - Sigurimi i Jo-Jetës </t>
    </r>
    <r>
      <rPr>
        <b/>
        <i/>
        <sz val="10"/>
        <rFont val="Times New Roman"/>
        <family val="1"/>
      </rPr>
      <t>/</t>
    </r>
    <r>
      <rPr>
        <i/>
        <sz val="10"/>
        <rFont val="Times New Roman"/>
        <family val="1"/>
      </rPr>
      <t xml:space="preserve"> Market share - Non-Life insurance</t>
    </r>
  </si>
  <si>
    <t>Primet e Shkruara Bruto në Sigurimin Shëndeti në Udhëtim nga Shoqëritë e Sigurimit të Jetës</t>
  </si>
  <si>
    <t xml:space="preserve">Gross Written Premiums in Health in Travel Insurance by Life Insurance Companies </t>
  </si>
  <si>
    <t xml:space="preserve"> Ndarja e tregut - Shëndeti në Udhëtim nga Shoqëritë e Sigurimit të Jo-Jetës </t>
  </si>
  <si>
    <t>Faqe 30</t>
  </si>
  <si>
    <t>Faqe 31</t>
  </si>
  <si>
    <t>Faqe 32</t>
  </si>
  <si>
    <t xml:space="preserve"> Ndarja e tregut - Sigurimi i Sëmundjeve nga Shoqëritë e Sigurimit të Jo-Jetës </t>
  </si>
  <si>
    <t xml:space="preserve"> Market share - Health in Travel Insurance by Non-Life Insurance Companies </t>
  </si>
  <si>
    <t xml:space="preserve"> Market share - Health in Travel Insurance by Life Insurance Companies </t>
  </si>
  <si>
    <t xml:space="preserve"> Market share - Sickness Insurance by Non-Life Insurance Companies </t>
  </si>
  <si>
    <t>Page 30</t>
  </si>
  <si>
    <t>Page 31</t>
  </si>
  <si>
    <t>Page 32</t>
  </si>
  <si>
    <r>
      <rPr>
        <b/>
        <sz val="10"/>
        <color indexed="63"/>
        <rFont val="Times New Roman"/>
        <family val="1"/>
      </rPr>
      <t>Sigurim Jete i lidhur me fonde të investimit (Unit linked)</t>
    </r>
    <r>
      <rPr>
        <sz val="10"/>
        <color indexed="63"/>
        <rFont val="Times New Roman"/>
        <family val="1"/>
      </rPr>
      <t xml:space="preserve"> /                                                                                                    </t>
    </r>
    <r>
      <rPr>
        <i/>
        <sz val="10"/>
        <color indexed="63"/>
        <rFont val="Times New Roman"/>
        <family val="1"/>
      </rPr>
      <t xml:space="preserve">              Insurance connected to Investment Funds (Unit Linked)</t>
    </r>
    <r>
      <rPr>
        <sz val="10"/>
        <color indexed="63"/>
        <rFont val="Times New Roman"/>
        <family val="1"/>
      </rPr>
      <t xml:space="preserve">
</t>
    </r>
  </si>
  <si>
    <r>
      <t xml:space="preserve">  * </t>
    </r>
    <r>
      <rPr>
        <sz val="10"/>
        <color indexed="63"/>
        <rFont val="Times New Roman"/>
        <family val="1"/>
      </rPr>
      <t>Kartoni Jeshil</t>
    </r>
    <r>
      <rPr>
        <i/>
        <sz val="10"/>
        <color indexed="63"/>
        <rFont val="Times New Roman"/>
        <family val="1"/>
      </rPr>
      <t xml:space="preserve"> / Green Card</t>
    </r>
  </si>
  <si>
    <r>
      <t xml:space="preserve">Nr. i kontratave                                     </t>
    </r>
    <r>
      <rPr>
        <i/>
        <sz val="9"/>
        <color indexed="63"/>
        <rFont val="Times New Roman"/>
        <family val="1"/>
      </rPr>
      <t>No. of policies</t>
    </r>
  </si>
  <si>
    <t>Shkurt / Feb</t>
  </si>
  <si>
    <t>Mars / March</t>
  </si>
  <si>
    <t xml:space="preserve">Të dhënat e përdorura në këtë publikim bazohen në raportimet e vetë shoqërive të sigurimit pranë AMF, sipas formatit të përcaktuar në Rregulloren "Për raportimin e detyruar dhe periodik të shoqërive të sigurimit dhe risigurimit" - Miratuar me vendimin e Bordit të AMFnr. 34, datë 28.05.2015. </t>
  </si>
  <si>
    <t xml:space="preserve">Data in this publication are sourced from statistical returns submitted to AFSA by authorised Insurance companies, under the Regulation of" annual and periodic statutory reporting of insurance and reinsurance companies" - Approved by the Board of the Authority under Regulation no. 34, date 28.05.2015. </t>
  </si>
  <si>
    <t xml:space="preserve">**The insurance class Insurance against other damage and loss property contains also engineering insurance EAR, CAR. This is done according to the Regulation no. 34, date 25.05.2015 “On the list of documents for the annual and periodic statutory reporting of insurance and reinsurance companies". </t>
  </si>
  <si>
    <t xml:space="preserve"> Ndarja e tregut - Aksidentet dhe Shëndeti </t>
  </si>
  <si>
    <t xml:space="preserve">Gross Written Premiums in Suretyship Insurance </t>
  </si>
  <si>
    <t xml:space="preserve">Paid Claims in Suretyship Insurance </t>
  </si>
  <si>
    <t xml:space="preserve">Dëmet e Paguara për Sigurimin e garancive  </t>
  </si>
  <si>
    <t xml:space="preserve">Dëmet e Paguara në Sigurimin e Sëmundjeve nga Shoqëritë e Sigurimit të Jo-Jetës </t>
  </si>
  <si>
    <t xml:space="preserve">Paid Claims in Sickness Insurance by Non-Life Insurance Companies </t>
  </si>
  <si>
    <t>Faqe 33</t>
  </si>
  <si>
    <t>Faqe 34</t>
  </si>
  <si>
    <t>Faqe 35</t>
  </si>
  <si>
    <t>Faqe 36</t>
  </si>
  <si>
    <t>Faqe 37</t>
  </si>
  <si>
    <t>Page 33</t>
  </si>
  <si>
    <t>Page 34</t>
  </si>
  <si>
    <t>Page 35</t>
  </si>
  <si>
    <t>Page 36</t>
  </si>
  <si>
    <t>Page 37</t>
  </si>
  <si>
    <t xml:space="preserve"> Dëmet e Paguara në Sigurimin e Sëmundjeve nga Shoqëritë e Sigurimit të Jo-Jetës </t>
  </si>
  <si>
    <t xml:space="preserve"> Ndarja e tregut - Primet e Shkruara Bruto në Sigurimin e Përgjegjësive Civile të Përgjithshme  </t>
  </si>
  <si>
    <t xml:space="preserve"> Dëmet e Paguara në Sigurimin e Përgjegjësive Civile të Përgjithshme </t>
  </si>
  <si>
    <t xml:space="preserve"> Ndarja e tregut - Primet e Shkruara Bruto për Sigurimin e garancive   </t>
  </si>
  <si>
    <t xml:space="preserve"> Dëmet e Paguara për Sigurimin e garancive </t>
  </si>
  <si>
    <t xml:space="preserve"> Paid Claims in Sickness Insurance by Non-Life Insurance Companies </t>
  </si>
  <si>
    <t xml:space="preserve"> Paid Claims in General liability Insurance</t>
  </si>
  <si>
    <t xml:space="preserve"> Paid Claims in Suretyship Insurance </t>
  </si>
  <si>
    <t xml:space="preserve"> Market share - Gross Written Premiums in General liability Insurance</t>
  </si>
  <si>
    <t xml:space="preserve"> Market share - Gross Written Premiums in Suretyship Insurance </t>
  </si>
  <si>
    <t>Përgjegjësitë</t>
  </si>
  <si>
    <t xml:space="preserve">Ndërkohë që Autoriteti përpiqet të sigurojë cilësitë e publikimeve, të cilat bazohen në informacionet e depozituara nga shoqëritë në tregjet nën mbikëqyrje e rregullim, Autoriteti nuk mban përgjegjësi për saktësinë, plotësinë, apo valutën e përdorur në publikimet e ndryshme të prezantuar në Faqen Online sipas seksioneve.
Në asnjë rrethanë Autoriteti nuk do të jetë përgjegjës për ndonjë humbje, dëmtim, apo detyrim të mundshëm si pasojë e përdorimit apo referimit të informacioneve të marra në nëpërmjet publikimeve në Faqen e tij Online nga cilido person.
</t>
  </si>
  <si>
    <t xml:space="preserve">While the Authority endeavours to ensure the quality of publications, based on the information provided by the companies active on the market under supervision, the Authority does not accept any responsibility for the accuracy, completeness or currency of the materials included in these publications, according to different articles in this web page.
Under no circumstances shall the Authority be liable for any loss, damage, liability or possible expenses suffered in connection with the use of the information collected or reference to the information from this website, by any individual.
</t>
  </si>
  <si>
    <t xml:space="preserve">Primet e Shkruara Bruto në Sigurimin e Përgjegjësive Civile  </t>
  </si>
  <si>
    <t>Gross Written Premiums in Third party liability Insurance</t>
  </si>
  <si>
    <t>Paid Claims in Third party liability Insurance</t>
  </si>
  <si>
    <t>Dëmet e Paguara në Sigurimin e Përgjegjësive Civile</t>
  </si>
  <si>
    <r>
      <t xml:space="preserve">Dëmet e paguara -  Sigurimi i Jo-Jetës </t>
    </r>
    <r>
      <rPr>
        <b/>
        <i/>
        <sz val="10"/>
        <rFont val="Times New Roman"/>
        <family val="1"/>
      </rPr>
      <t>/</t>
    </r>
    <r>
      <rPr>
        <i/>
        <sz val="10"/>
        <rFont val="Times New Roman"/>
        <family val="1"/>
      </rPr>
      <t xml:space="preserve"> Market share - Non-Life insurance</t>
    </r>
  </si>
  <si>
    <r>
      <t xml:space="preserve">Ndarja e tregut - Sigurimi e Përgjegjësitë Civile / </t>
    </r>
    <r>
      <rPr>
        <i/>
        <sz val="10"/>
        <rFont val="Times New Roman"/>
        <family val="1"/>
      </rPr>
      <t>Third party liability Insurance</t>
    </r>
  </si>
  <si>
    <r>
      <t xml:space="preserve">Dëmet e paguara - Sigurimi e Përgjegjësitë Civile / </t>
    </r>
    <r>
      <rPr>
        <i/>
        <sz val="10"/>
        <rFont val="Times New Roman"/>
        <family val="1"/>
      </rPr>
      <t>Third party liability Insurance</t>
    </r>
  </si>
  <si>
    <r>
      <t xml:space="preserve">Ndarja e tregut - Sigurimi i garancive / </t>
    </r>
    <r>
      <rPr>
        <i/>
        <sz val="10"/>
        <rFont val="Times New Roman"/>
        <family val="1"/>
      </rPr>
      <t xml:space="preserve">Suretyship Insurance </t>
    </r>
  </si>
  <si>
    <r>
      <t xml:space="preserve">Dëmet e paguara - Sigurimi i garancive / </t>
    </r>
    <r>
      <rPr>
        <i/>
        <sz val="10"/>
        <rFont val="Times New Roman"/>
        <family val="1"/>
      </rPr>
      <t xml:space="preserve">Suretyship Insurance </t>
    </r>
  </si>
  <si>
    <t>Shtator / Sep</t>
  </si>
  <si>
    <t>Requests for other uses of the information in this publication should be directed to AFSA, Statistics Directorate.</t>
  </si>
  <si>
    <t xml:space="preserve">Kërkesat për përdorim të mëtejshëm të informacionit në këtë publikim duhet të drejtohen pranë Drejtorisë së Statistikës. </t>
  </si>
  <si>
    <t>Nëntor / Nov</t>
  </si>
  <si>
    <t>Dhjetor / Dec</t>
  </si>
  <si>
    <t>Qer  / June</t>
  </si>
  <si>
    <t>Tetor / Oct</t>
  </si>
  <si>
    <t>Drejtoria e Statistikës, Autoriteti i Mbikëqyrjes Financiare</t>
  </si>
  <si>
    <t>Statistics Directorate , Financial Supervisory Authority</t>
  </si>
  <si>
    <t>* Te dhënat raportuar nga Byroja Shqiptare e Sigurimeve / Data Reported by Albanian Insurance Bureau</t>
  </si>
  <si>
    <r>
      <t xml:space="preserve">Dëme të paguara  - Sigurimi i Jo-Jetës </t>
    </r>
    <r>
      <rPr>
        <b/>
        <i/>
        <sz val="10"/>
        <rFont val="Times New Roman"/>
        <family val="1"/>
      </rPr>
      <t>/</t>
    </r>
    <r>
      <rPr>
        <i/>
        <sz val="10"/>
        <rFont val="Times New Roman"/>
        <family val="1"/>
      </rPr>
      <t xml:space="preserve"> Claims Paid - Non life insurance</t>
    </r>
  </si>
  <si>
    <r>
      <t xml:space="preserve">Dëme Pezull  -  Sigurimi i Jo-Jetës </t>
    </r>
    <r>
      <rPr>
        <b/>
        <i/>
        <sz val="10"/>
        <rFont val="Times New Roman"/>
        <family val="1"/>
      </rPr>
      <t>/</t>
    </r>
    <r>
      <rPr>
        <i/>
        <sz val="10"/>
        <rFont val="Times New Roman"/>
        <family val="1"/>
      </rPr>
      <t xml:space="preserve"> Outstanding Claims  - Non life insurance</t>
    </r>
  </si>
  <si>
    <t>Outstanding Claims from Non Life Insurance Companies</t>
  </si>
  <si>
    <t>Dëme Pezull nga Shoqëritë e Sigurimit të Jo-Jetës</t>
  </si>
  <si>
    <t>Paid Claims Compensation Fund</t>
  </si>
  <si>
    <t xml:space="preserve"> Outstanting Claims Compensation Fund</t>
  </si>
  <si>
    <t>Dëme Pezull nga Shoqëritë e Sigurimit të Jetës</t>
  </si>
  <si>
    <t>Outstanding Claims from Life Insurance Companies</t>
  </si>
  <si>
    <r>
      <t xml:space="preserve">Dëme Pezull  -  Sigurimi i Jetës </t>
    </r>
    <r>
      <rPr>
        <b/>
        <i/>
        <sz val="10"/>
        <rFont val="Times New Roman"/>
        <family val="1"/>
      </rPr>
      <t>/</t>
    </r>
    <r>
      <rPr>
        <i/>
        <sz val="10"/>
        <rFont val="Times New Roman"/>
        <family val="1"/>
      </rPr>
      <t xml:space="preserve"> Outstanding Claims  - Life insurance</t>
    </r>
  </si>
  <si>
    <r>
      <t xml:space="preserve">* Dëme Pezull përfshihen :  </t>
    </r>
    <r>
      <rPr>
        <sz val="8"/>
        <color indexed="63"/>
        <rFont val="Times New Roman"/>
        <family val="1"/>
      </rPr>
      <t>Dëme ne proces vlerësimi, dëme të miratuara të papaguara, Dëme në Proces gjyqësor et</t>
    </r>
    <r>
      <rPr>
        <b/>
        <sz val="8"/>
        <color indexed="63"/>
        <rFont val="Times New Roman"/>
        <family val="1"/>
      </rPr>
      <t>j/                                                                                                                                                                                                                                                           Outstanding Claims includes:</t>
    </r>
    <r>
      <rPr>
        <sz val="8"/>
        <color indexed="63"/>
        <rFont val="Times New Roman"/>
        <family val="1"/>
      </rPr>
      <t xml:space="preserve"> Claims to Valuation Process, Accepted Unpaid Claims, Claims to Court Processs etc</t>
    </r>
  </si>
  <si>
    <t>Gusht/ Aug</t>
  </si>
  <si>
    <t xml:space="preserve">Dëmet e Paguara - Shëndeti në Udhëtim nga Shoqëritë e Sigurimit të Jo-Jetës </t>
  </si>
  <si>
    <t>Faqe 38</t>
  </si>
  <si>
    <t>Page 38</t>
  </si>
  <si>
    <t>Faqe 39</t>
  </si>
  <si>
    <t>Page 39</t>
  </si>
  <si>
    <t>Faqe 40</t>
  </si>
  <si>
    <t>Page 40</t>
  </si>
  <si>
    <t xml:space="preserve">Primet e Shkruara Bruto në Sigurimin e Përgjegjësive në Ndërtim   </t>
  </si>
  <si>
    <t>Gross Written Premiums in Construction liability  Insurance</t>
  </si>
  <si>
    <t>Faqe 41</t>
  </si>
  <si>
    <t>Page 41</t>
  </si>
  <si>
    <t xml:space="preserve"> Ndarja e tregut - Primet e Shkruara Bruto në Sigurimin e Përgjegjësive në Ndërtim</t>
  </si>
  <si>
    <t xml:space="preserve"> Market share - Gross Written Premiums in  Construction liability  Insurance</t>
  </si>
  <si>
    <r>
      <t>Sigurimi dëmtime të tjera në pronë</t>
    </r>
    <r>
      <rPr>
        <i/>
        <sz val="10"/>
        <color indexed="63"/>
        <rFont val="Times New Roman"/>
        <family val="1"/>
      </rPr>
      <t xml:space="preserve">               Insurance against other damage and loss property</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</si>
  <si>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</si>
  <si>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</si>
  <si>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r>
      <t xml:space="preserve">Sigurimi i kreditit </t>
    </r>
    <r>
      <rPr>
        <i/>
        <sz val="10"/>
        <color indexed="63"/>
        <rFont val="Times New Roman"/>
        <family val="1"/>
      </rPr>
      <t xml:space="preserve">                                                               Credit insurance</t>
    </r>
  </si>
  <si>
    <r>
      <t xml:space="preserve">Primi i Shkruar Bruto </t>
    </r>
    <r>
      <rPr>
        <b/>
        <i/>
        <sz val="11"/>
        <rFont val="Times New Roman"/>
        <family val="1"/>
      </rPr>
      <t xml:space="preserve">/ </t>
    </r>
    <r>
      <rPr>
        <i/>
        <sz val="11"/>
        <rFont val="Times New Roman"/>
        <family val="1"/>
      </rPr>
      <t xml:space="preserve">Gross Written Premiums </t>
    </r>
  </si>
  <si>
    <r>
      <t xml:space="preserve">Dëme të Paguara Bruto / </t>
    </r>
    <r>
      <rPr>
        <i/>
        <sz val="11"/>
        <rFont val="Times New Roman"/>
        <family val="1"/>
      </rPr>
      <t>Gross  Paid Claims</t>
    </r>
  </si>
  <si>
    <r>
      <t xml:space="preserve">Numri i Kontratave </t>
    </r>
    <r>
      <rPr>
        <b/>
        <i/>
        <sz val="11"/>
        <rFont val="Times New Roman"/>
        <family val="1"/>
      </rPr>
      <t xml:space="preserve">/ </t>
    </r>
    <r>
      <rPr>
        <i/>
        <sz val="11"/>
        <rFont val="Times New Roman"/>
        <family val="1"/>
      </rPr>
      <t>Number of Policies</t>
    </r>
  </si>
  <si>
    <r>
      <t xml:space="preserve">Numri i Dëmeve të Paguara / </t>
    </r>
    <r>
      <rPr>
        <i/>
        <sz val="11"/>
        <rFont val="Times New Roman"/>
        <family val="1"/>
      </rPr>
      <t>Number of  Paid Claims</t>
    </r>
  </si>
  <si>
    <r>
      <t xml:space="preserve">Primi i Shkruar Bruto / </t>
    </r>
    <r>
      <rPr>
        <i/>
        <sz val="11"/>
        <rFont val="Times New Roman"/>
        <family val="1"/>
      </rPr>
      <t xml:space="preserve">Gross Written Premiums </t>
    </r>
  </si>
  <si>
    <r>
      <t xml:space="preserve">Dëme të paguara Bruto / </t>
    </r>
    <r>
      <rPr>
        <i/>
        <sz val="11"/>
        <rFont val="Times New Roman"/>
        <family val="1"/>
      </rPr>
      <t>Gross Paid Claims</t>
    </r>
  </si>
  <si>
    <r>
      <t>Numri i kontratave</t>
    </r>
    <r>
      <rPr>
        <b/>
        <i/>
        <sz val="11"/>
        <rFont val="Times New Roman"/>
        <family val="1"/>
      </rPr>
      <t xml:space="preserve"> /</t>
    </r>
    <r>
      <rPr>
        <i/>
        <sz val="11"/>
        <rFont val="Times New Roman"/>
        <family val="1"/>
      </rPr>
      <t xml:space="preserve"> Number of policies ( in items) </t>
    </r>
  </si>
  <si>
    <r>
      <t>Numri i dëmeve të paguara</t>
    </r>
    <r>
      <rPr>
        <b/>
        <i/>
        <sz val="11"/>
        <rFont val="Times New Roman"/>
        <family val="1"/>
      </rPr>
      <t xml:space="preserve"> / </t>
    </r>
    <r>
      <rPr>
        <i/>
        <sz val="11"/>
        <rFont val="Times New Roman"/>
        <family val="1"/>
      </rPr>
      <t>Number of  Paid  Claims (in items)</t>
    </r>
  </si>
  <si>
    <r>
      <t xml:space="preserve">Dëme të paguara Bruto / </t>
    </r>
    <r>
      <rPr>
        <i/>
        <sz val="11"/>
        <rFont val="Times New Roman"/>
        <family val="1"/>
      </rPr>
      <t>Gross  Paid Claims</t>
    </r>
  </si>
  <si>
    <r>
      <t xml:space="preserve">Nr i Kontratave  / </t>
    </r>
    <r>
      <rPr>
        <i/>
        <sz val="11"/>
        <rFont val="Times New Roman"/>
        <family val="1"/>
      </rPr>
      <t>Number of  policies</t>
    </r>
  </si>
  <si>
    <r>
      <t>Nr i Dëmeve të paguara  /</t>
    </r>
    <r>
      <rPr>
        <i/>
        <sz val="11"/>
        <rFont val="Times New Roman"/>
        <family val="1"/>
      </rPr>
      <t xml:space="preserve"> Number of  Paid Claims</t>
    </r>
  </si>
  <si>
    <r>
      <t xml:space="preserve">Dëme të paguara Bruto dhe Numri i Dëmeve / </t>
    </r>
    <r>
      <rPr>
        <i/>
        <sz val="11"/>
        <rFont val="Times New Roman"/>
        <family val="1"/>
      </rPr>
      <t>Gross Claims Paid and Number of Claims Paid</t>
    </r>
  </si>
  <si>
    <r>
      <t xml:space="preserve">Sigurimet e detyrueshme dhe vullnetare / </t>
    </r>
    <r>
      <rPr>
        <i/>
        <sz val="11"/>
        <rFont val="Times New Roman"/>
        <family val="1"/>
      </rPr>
      <t xml:space="preserve">Compulsory and voluntary insurance </t>
    </r>
  </si>
  <si>
    <r>
      <t xml:space="preserve">Primi i Shkruar Bruto </t>
    </r>
    <r>
      <rPr>
        <i/>
        <sz val="11"/>
        <rFont val="Times New Roman"/>
        <family val="1"/>
      </rPr>
      <t xml:space="preserve">/ Gross written Premiums </t>
    </r>
  </si>
  <si>
    <r>
      <t xml:space="preserve">Dëme të Paguara Bruto / </t>
    </r>
    <r>
      <rPr>
        <i/>
        <sz val="11"/>
        <rFont val="Times New Roman"/>
        <family val="1"/>
      </rPr>
      <t>Gross Paid Claims</t>
    </r>
  </si>
  <si>
    <r>
      <t xml:space="preserve">TPL e Brendshme / </t>
    </r>
    <r>
      <rPr>
        <i/>
        <sz val="9"/>
        <rFont val="Times New Roman"/>
        <family val="1"/>
      </rPr>
      <t>DMTPL</t>
    </r>
  </si>
  <si>
    <r>
      <t xml:space="preserve">DMTPL Primet e Shkruara Bruto / </t>
    </r>
    <r>
      <rPr>
        <i/>
        <sz val="9"/>
        <rFont val="Times New Roman CE"/>
      </rPr>
      <t>DMTPL Gross Written Premiums</t>
    </r>
  </si>
  <si>
    <r>
      <t xml:space="preserve">Primi i Shkruar Bruto </t>
    </r>
    <r>
      <rPr>
        <i/>
        <sz val="11"/>
        <rFont val="Times New Roman"/>
        <family val="1"/>
      </rPr>
      <t xml:space="preserve">/ Gross Written Premiums </t>
    </r>
  </si>
  <si>
    <r>
      <t>Dëme  Pezull /</t>
    </r>
    <r>
      <rPr>
        <b/>
        <i/>
        <sz val="11"/>
        <rFont val="Times New Roman"/>
        <family val="1"/>
      </rPr>
      <t xml:space="preserve"> Outstanding Claims</t>
    </r>
  </si>
  <si>
    <r>
      <t xml:space="preserve">Dëme Pezull / </t>
    </r>
    <r>
      <rPr>
        <b/>
        <i/>
        <sz val="11"/>
        <rFont val="Times New Roman"/>
        <family val="1"/>
      </rPr>
      <t xml:space="preserve">Outstanding Claims </t>
    </r>
  </si>
  <si>
    <r>
      <t xml:space="preserve"> Dëmi Mesatar / </t>
    </r>
    <r>
      <rPr>
        <i/>
        <sz val="11"/>
        <rFont val="Times New Roman"/>
        <family val="1"/>
      </rPr>
      <t>Average Claim</t>
    </r>
    <r>
      <rPr>
        <b/>
        <sz val="11"/>
        <rFont val="Times New Roman"/>
        <family val="1"/>
      </rPr>
      <t xml:space="preserve"> </t>
    </r>
  </si>
  <si>
    <r>
      <t xml:space="preserve"> Dëmi Mesatar / </t>
    </r>
    <r>
      <rPr>
        <i/>
        <sz val="11"/>
        <rFont val="Times New Roman"/>
        <family val="1"/>
      </rPr>
      <t xml:space="preserve">Average Claim </t>
    </r>
  </si>
  <si>
    <t>AUTORITETI I MBIKËQYRJES FINANCIARE</t>
  </si>
  <si>
    <t>Financial Supervisory Authority</t>
  </si>
  <si>
    <t xml:space="preserve">Primet e Shkruara Bruto për Sigurimin e Garancive                                       </t>
  </si>
  <si>
    <t>Primet e Shkruara Bruto dhe Dëmet e Paguara në Sigurimin Jeta e Debitorit</t>
  </si>
  <si>
    <t>Gross Written Premiums and  Paid Claims in Debtor's Life Insurance</t>
  </si>
  <si>
    <r>
      <t xml:space="preserve">Dëme të paguara Bruto / </t>
    </r>
    <r>
      <rPr>
        <i/>
        <sz val="11"/>
        <rFont val="Times New Roman"/>
        <family val="1"/>
      </rPr>
      <t xml:space="preserve"> Gross Claims Paid</t>
    </r>
  </si>
  <si>
    <r>
      <rPr>
        <b/>
        <sz val="11"/>
        <rFont val="Times New Roman"/>
        <family val="1"/>
      </rPr>
      <t>Ndarja e tregut - Sigurimi i Jeta e Debitorit</t>
    </r>
    <r>
      <rPr>
        <sz val="11"/>
        <rFont val="Times New Roman"/>
        <family val="1"/>
      </rPr>
      <t xml:space="preserve"> /</t>
    </r>
    <r>
      <rPr>
        <i/>
        <sz val="11"/>
        <rFont val="Times New Roman"/>
        <family val="1"/>
      </rPr>
      <t xml:space="preserve"> Market share - Debtor's Life Insurance</t>
    </r>
  </si>
  <si>
    <r>
      <t>Dëmet e Paguara në Sigurimin Jeta e Debitorit</t>
    </r>
    <r>
      <rPr>
        <b/>
        <i/>
        <sz val="11"/>
        <rFont val="Times New Roman"/>
        <family val="1"/>
      </rPr>
      <t xml:space="preserve"> / </t>
    </r>
    <r>
      <rPr>
        <i/>
        <sz val="11"/>
        <rFont val="Times New Roman"/>
        <family val="1"/>
      </rPr>
      <t>Paid Claims in Debtor's Life Insurance</t>
    </r>
  </si>
  <si>
    <t xml:space="preserve"> Primet e Shkruara Bruto dhe Dëmet e Paguara në Sigurimin Jeta e Debitorit</t>
  </si>
  <si>
    <t>Faqe 42</t>
  </si>
  <si>
    <t xml:space="preserve"> Gross Written Premiums and  Paid Claims in Debtor's Life Insurance</t>
  </si>
  <si>
    <t>Page 42</t>
  </si>
  <si>
    <t xml:space="preserve">**Në klasën e sigurimit "dëmtime të tjera në pronë" është përfshirë sigurimi inxhinierik EAR, CAR, në bazë Rregulloren nr. 34, datë 28.05.2015 "Për listën e dokumenteve të llogaridhënies së detyruar vjetore e periodike të shoqërive të sigurimit e risigurimit".
</t>
  </si>
  <si>
    <t>Dëme të Paguara Fondi Kompensimi</t>
  </si>
  <si>
    <t>Dëme të Paguara Fondi i Kompensimit</t>
  </si>
  <si>
    <r>
      <t xml:space="preserve">Dëme të Paguara Fondi i Kompensimit / </t>
    </r>
    <r>
      <rPr>
        <i/>
        <sz val="11"/>
        <rFont val="Times New Roman"/>
        <family val="1"/>
      </rPr>
      <t>Paid Claims Compensation Fund</t>
    </r>
  </si>
  <si>
    <t>Dëme Pezull Fondi i Kompensimit**</t>
  </si>
  <si>
    <r>
      <rPr>
        <b/>
        <sz val="10"/>
        <rFont val="Times New Roman"/>
        <family val="1"/>
      </rPr>
      <t xml:space="preserve">Dëme pezull  Fondi i Kompensimit </t>
    </r>
    <r>
      <rPr>
        <sz val="10"/>
        <rFont val="Times New Roman"/>
        <family val="1"/>
      </rPr>
      <t xml:space="preserve">/                       Outstanting </t>
    </r>
    <r>
      <rPr>
        <i/>
        <sz val="10"/>
        <rFont val="Times New Roman"/>
        <family val="1"/>
      </rPr>
      <t>Claims Compensation Fund</t>
    </r>
  </si>
  <si>
    <t>Dëme Pezull Fondi i Kompensimit*</t>
  </si>
  <si>
    <t>* Trajtimi dhe pagesa e drejtpërdrejtë e dëmeve nga shoqëria e sigurimit në funksionin e entit kompensues si sigurues i drejtpërdrejtë, kryhet ne bazë të nenit 43,të Ligjit 32/2021 "PËR SIGURIMIN E DETYRUESHËM NË SEKTORIN E TRANSPORTIT". Këto dëme  nuk janë të përfshira në dëme  fond kompensimi.</t>
  </si>
  <si>
    <t>Dëme të Paguara dhe Dëme Pezull të drejtëperdrejta</t>
  </si>
  <si>
    <t>Direct Paid and Outstanding Claims</t>
  </si>
  <si>
    <t>Dëmi mesatar i paguar</t>
  </si>
  <si>
    <t>Faqe 43</t>
  </si>
  <si>
    <t>Page 43</t>
  </si>
  <si>
    <r>
      <t xml:space="preserve">* Dëme Pezull Fondi Kompensimi përfshihen :  </t>
    </r>
    <r>
      <rPr>
        <sz val="8"/>
        <color indexed="63"/>
        <rFont val="Times New Roman"/>
        <family val="1"/>
      </rPr>
      <t>Dëme ne proces vlerësimi, dëme të miratuara të papaguara, Dëme në Proces gjyqësor et</t>
    </r>
    <r>
      <rPr>
        <b/>
        <sz val="8"/>
        <color indexed="63"/>
        <rFont val="Times New Roman"/>
        <family val="1"/>
      </rPr>
      <t xml:space="preserve">j/                                                                                                                                                                                                                                                           </t>
    </r>
    <r>
      <rPr>
        <i/>
        <sz val="8"/>
        <color indexed="63"/>
        <rFont val="Times New Roman"/>
        <family val="1"/>
      </rPr>
      <t>Outstanding Claims Compensation Fund includes</t>
    </r>
    <r>
      <rPr>
        <b/>
        <sz val="8"/>
        <color indexed="63"/>
        <rFont val="Times New Roman"/>
        <family val="1"/>
      </rPr>
      <t>:</t>
    </r>
    <r>
      <rPr>
        <sz val="8"/>
        <color indexed="63"/>
        <rFont val="Times New Roman"/>
        <family val="1"/>
      </rPr>
      <t xml:space="preserve"> </t>
    </r>
    <r>
      <rPr>
        <i/>
        <sz val="8"/>
        <color indexed="63"/>
        <rFont val="Times New Roman"/>
        <family val="1"/>
      </rPr>
      <t>Claims to Valuation Process, Accepted Unpaid Claims, Claims to Court Processs etc</t>
    </r>
  </si>
  <si>
    <t xml:space="preserve"> The treatment and direct payment of damages by the insurance company in the function of the compensatory entity as a direct insurer, is performed based on Article 43 of Law 32/2021 "ON COMPULSORY INSURANCE IN THE TRANSPORT SECTOR". These claims are not included in the compensation fund claims.</t>
  </si>
  <si>
    <t>Korrik / Jul</t>
  </si>
  <si>
    <t>Janar / Jan</t>
  </si>
  <si>
    <t xml:space="preserve">Aktiviteti i Jetës / Life Insurance </t>
  </si>
  <si>
    <t xml:space="preserve">Aktiviteti i Jo-Jetës / Non-Life Insurance </t>
  </si>
  <si>
    <t>Aksidendet dhe shëndeti                                            Accidents and Health Insurance</t>
  </si>
  <si>
    <t>Motorrike / Motor insurance</t>
  </si>
  <si>
    <t>Sigurimi i përgjegjësive civile të përgjithshme                                         General liability insurance</t>
  </si>
  <si>
    <t>Krediti dhe garancia / Credit and suretyship</t>
  </si>
  <si>
    <t>Pronë të tjera / Property and others Insurance</t>
  </si>
  <si>
    <t xml:space="preserve">  * Kasko / Casco</t>
  </si>
  <si>
    <t xml:space="preserve">  * MTPL e brendshme / DMTPL</t>
  </si>
  <si>
    <t xml:space="preserve">  * Kartoni jeshil / Green Card</t>
  </si>
  <si>
    <t xml:space="preserve">  * Kufitare / Border</t>
  </si>
  <si>
    <t xml:space="preserve">Aktiviteti i Jo-Jetës / Non Life Insurance </t>
  </si>
  <si>
    <t>Veprimtaria e risigurimit / Reinsurance accepted</t>
  </si>
  <si>
    <t>Nga të cilët / of which:</t>
  </si>
  <si>
    <t>Dëme të Paguara si sigurues i drejtëpërdrejtë</t>
  </si>
  <si>
    <t>Paid Claims as a direct insurer</t>
  </si>
  <si>
    <t>Dëme Pezull si sigurues i drejtëpërdrejtë</t>
  </si>
  <si>
    <t>Direct Outstanting Claims as a direct insurer</t>
  </si>
  <si>
    <r>
      <t xml:space="preserve">Dëme të Paguara Objekt Fond Kompesimi*                                                     </t>
    </r>
    <r>
      <rPr>
        <b/>
        <i/>
        <sz val="10"/>
        <rFont val="Times New Roman"/>
        <family val="1"/>
      </rPr>
      <t>Paid Claims Object of Compensation Fund</t>
    </r>
  </si>
  <si>
    <r>
      <rPr>
        <sz val="10"/>
        <rFont val="Times New Roman"/>
        <family val="1"/>
      </rPr>
      <t>Dëme Fond Kompesimi</t>
    </r>
    <r>
      <rPr>
        <i/>
        <sz val="10"/>
        <rFont val="Times New Roman"/>
        <family val="1"/>
      </rPr>
      <t xml:space="preserve">                                                 Paid Claims for Compensation Fund</t>
    </r>
  </si>
  <si>
    <r>
      <t>Ndarja e tregu</t>
    </r>
    <r>
      <rPr>
        <i/>
        <sz val="9"/>
        <rFont val="Times New Roman"/>
        <family val="1"/>
      </rPr>
      <t>t - Sigurimi e Përgjegjësitë në Ndërtim   / Construction liability  Insurance</t>
    </r>
  </si>
  <si>
    <r>
      <t>Krediti dhe ga</t>
    </r>
    <r>
      <rPr>
        <i/>
        <sz val="9"/>
        <rFont val="Times New Roman"/>
        <family val="1"/>
      </rPr>
      <t>rancia (klasa 14 dhe 15)</t>
    </r>
  </si>
  <si>
    <r>
      <t>Credit and sur</t>
    </r>
    <r>
      <rPr>
        <i/>
        <sz val="9"/>
        <rFont val="Times New Roman"/>
        <family val="1"/>
      </rPr>
      <t>etyship (classes 14 and 15)</t>
    </r>
  </si>
  <si>
    <r>
      <t xml:space="preserve">  Dëme si sigu</t>
    </r>
    <r>
      <rPr>
        <i/>
        <sz val="9"/>
        <rFont val="Times New Roman"/>
        <family val="1"/>
      </rPr>
      <t>rues i drejtëpërdrejtë                                Paid Claims as a direct insurer</t>
    </r>
  </si>
  <si>
    <r>
      <t>Ndarja e Tregu</t>
    </r>
    <r>
      <rPr>
        <i/>
        <sz val="9"/>
        <rFont val="Times New Roman"/>
        <family val="1"/>
      </rPr>
      <t>t dhe dëmet e paguara sipas shoqërive të Jo Jetës</t>
    </r>
  </si>
  <si>
    <r>
      <t>Lloji i siguri</t>
    </r>
    <r>
      <rPr>
        <i/>
        <sz val="9"/>
        <rFont val="Times New Roman"/>
        <family val="1"/>
      </rPr>
      <t>mit</t>
    </r>
  </si>
  <si>
    <r>
      <t>Value (in thou</t>
    </r>
    <r>
      <rPr>
        <i/>
        <sz val="9"/>
        <rFont val="Times New Roman"/>
        <family val="1"/>
      </rPr>
      <t>s.ALL)</t>
    </r>
  </si>
  <si>
    <r>
      <t xml:space="preserve">Dëme te paguara si sigurues i drejtëpërdrejtë / </t>
    </r>
    <r>
      <rPr>
        <i/>
        <sz val="11"/>
        <rFont val="Times New Roman"/>
        <family val="1"/>
      </rPr>
      <t>Paid Claims as a direct insurer</t>
    </r>
  </si>
  <si>
    <r>
      <t xml:space="preserve">  Dëme Pezull si sigurues i drejtëpërdrejtë / </t>
    </r>
    <r>
      <rPr>
        <i/>
        <sz val="11"/>
        <rFont val="Times New Roman"/>
        <family val="1"/>
      </rPr>
      <t xml:space="preserve"> Direct Outstanting Claims  as a direct insurer</t>
    </r>
  </si>
  <si>
    <t>24/`23-1</t>
  </si>
  <si>
    <t>-</t>
  </si>
  <si>
    <t>Insig jeta</t>
  </si>
  <si>
    <t>Sicred</t>
  </si>
  <si>
    <t>Sigal Life Uniqa Group Austria</t>
  </si>
  <si>
    <t>Albsig jeta</t>
  </si>
  <si>
    <t>Sigal Uniqa Group Austria</t>
  </si>
  <si>
    <t>Intersig Vienna Insurance Group</t>
  </si>
  <si>
    <t>Ansig</t>
  </si>
  <si>
    <t>Sigma Interalbanian Vienna Insurance Group</t>
  </si>
  <si>
    <t xml:space="preserve">Ansig </t>
  </si>
  <si>
    <t>Albsig Jete</t>
  </si>
  <si>
    <t>Atlantik</t>
  </si>
  <si>
    <t>Insig sh.a</t>
  </si>
  <si>
    <t>QERSHOR  2024</t>
  </si>
  <si>
    <t>JUNE 2024</t>
  </si>
  <si>
    <t>17,076</t>
  </si>
  <si>
    <t>3,758</t>
  </si>
  <si>
    <t>Intersig sh.a VIG</t>
  </si>
  <si>
    <t>Sigmainteralbanian VIG</t>
  </si>
  <si>
    <t>Për konvertimin e të dhënave në valutë të huaj është përdorur kursi mesatar i këmbimit për muajin Qershor 2024, referuar të dhënave të publikuara në faqen zyrtare të internetit të Bankës së Shqipërisë: 1 Euro = 100.35 lekë dhe 1 USD = 93.22 lekë.</t>
  </si>
  <si>
    <t>For data in foreign currency, the official average currency exchange rate fo June 2024 is used, referring to the Central Bank of Albania official website: 1 Euro = 100.35 ALL dhe 1 USD = 93.22 ALL.</t>
  </si>
  <si>
    <r>
      <t xml:space="preserve">Janar - Qershor / </t>
    </r>
    <r>
      <rPr>
        <i/>
        <sz val="9"/>
        <rFont val="Times New Roman"/>
        <family val="1"/>
      </rPr>
      <t>January - June</t>
    </r>
  </si>
  <si>
    <r>
      <t xml:space="preserve">Janar - Qershor 2024 / </t>
    </r>
    <r>
      <rPr>
        <i/>
        <sz val="9"/>
        <rFont val="Times New Roman"/>
        <family val="1"/>
      </rPr>
      <t>January - June 2024</t>
    </r>
  </si>
  <si>
    <t xml:space="preserve">Në Janar - Qershor 2024 tregu i sigurimeve ka patur një rritje prej 7.55 %, krahasuar me Janar - Qershor 2023. Vëllimi i primeve të shkruara bruto është rritur me 833,959 mijë lekë duke arritur shifrën 11,879,505 mijë lekë. </t>
  </si>
  <si>
    <t>Vëllimi i primeve të shkruara bruto në veprimtarinë e Jo-Jetës kapi shifrën 10,847,245 mijë lekë duke shënuar një rritje në masën 7.01% krahasuar me Janar - Qershor 2023.</t>
  </si>
  <si>
    <t>Numri i kontratave në sigurimin e Jo-Jetës kapi shifrën 626,077 duke shënuar një rritje në masën 9.59% krahasuar me Janar - Qershor 2023.</t>
  </si>
  <si>
    <t>Vëllimi i primeve të shkruara bruto në veprimtarinë e Jetës kapi shifrën 1,026,575 mijë lekë duke shënuar një rritje në masën 14.39% krahasuar me Janar - Qershor 2023.</t>
  </si>
  <si>
    <t>Numri i kontratave në sigurimin e Jetës arriti në 73,363 duke shënuar një rritje në masën 9.87% krahasuar me Janar - Qershor 2023.</t>
  </si>
  <si>
    <t>Në Janar - Qershor  2024 janë paguar gjithsej 4,124,028 mijë lekë dëme ose 24.53 % më shume se në Janar - Qershor 2023.</t>
  </si>
  <si>
    <t>Numri i dëmeve të paguara në Janar - Qershor 2024 është rritur me 5,804  dhe arriti shifrën 36,330, nga të cilat 34,415 dëme janë paguar nga shoqëritë e sigurimit të Jo-Jetës dhe 1,915 nga shoqëritë e sigurimit të Jetës.</t>
  </si>
  <si>
    <t xml:space="preserve">During  January - June 2024 the insurance market experienced an increase by 7.55% compared to January - June 2023. The volume  of gross written premiums increased by ALL 833,959 thousand, reaching the figure of ALL11,879,505 thousand. </t>
  </si>
  <si>
    <t xml:space="preserve">Numri i kontratave arriti në 699,453 duke shënuar një rritje me 9.62% krahasuar me Janar - Qershor 2023.
</t>
  </si>
  <si>
    <t>The number of policies was 699,453, an increase  of 9.62% compared to January - June 2023.</t>
  </si>
  <si>
    <t>The volume of gross written premiums in Non-Life insurance business was ALL 10,847,245 thousand, an increase by 7.01% compared to January - June 2023.</t>
  </si>
  <si>
    <t>The number of Non-Life insurance policies was 626,077 an increase of 9.59% compared to January - June 2023.</t>
  </si>
  <si>
    <t>The amount of gross insurance premiums in Life insurance business was ALL 1,026,575 thousand, an increase by 14.39% compared to January - June 2023.</t>
  </si>
  <si>
    <t>The number of Life insurance policies was 73,363, an increase by 9.87% compared to January - June 2023.</t>
  </si>
  <si>
    <t>The number of claims paid in January - June 2024 was 36,330 an increase by 5,804 compared to January - June 2023. Of those, 34,415claims were paid by Non-Life Insurers and 1,915 by Life insurers.</t>
  </si>
  <si>
    <t xml:space="preserve">During January - June 2024, the total of paid claims was ALL 4,124,028 thousand, or 24.53% more than compared to January - June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</si>
</sst>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L_e_k_-;\-* #,##0.00_L_e_k_-;_-* &quot;-&quot;??_L_e_k_-;_-@_-"/>
    <numFmt numFmtId="165" formatCode="_-* #,##0.00_-;\-* #,##0.00_-;_-* &quot;-&quot;??_-;_-@_-"/>
    <numFmt numFmtId="166" formatCode="0.0%"/>
    <numFmt numFmtId="167" formatCode="_-* #,##0_-;\-* #,##0_-;_-* &quot;-&quot;??_-;_-@_-"/>
    <numFmt numFmtId="168" formatCode="0.00_);[Red]\(0.00\)"/>
    <numFmt numFmtId="169" formatCode="_-* #,##0.0_-;\-* #,##0.0_-;_-* &quot;-&quot;??_-;_-@_-"/>
    <numFmt numFmtId="170" formatCode="_(* #,##0.00_);_(* \(\ #,##0.00\ \);_(* &quot;-&quot;??_);_(\ @_ \)"/>
    <numFmt numFmtId="171" formatCode="_(* #,##0_);_(* \(#,##0\);_(* &quot;-&quot;??_);_(@_)"/>
    <numFmt numFmtId="172" formatCode="_-* #,##0.000_-;\-* #,##0.000_-;_-* &quot;-&quot;??_-;_-@_-"/>
    <numFmt numFmtId="173" formatCode="_-* #,##0.00\ _z_ł_-;\-* #,##0.00\ _z_ł_-;_-* &quot;-&quot;??\ _z_ł_-;_-@_-"/>
    <numFmt numFmtId="174" formatCode="0.000_);[Red]\(0.000\)"/>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b/>
      <sz val="10"/>
      <name val="Trebuchet MS"/>
      <family val="2"/>
    </font>
    <font>
      <sz val="8"/>
      <name val="Trebuchet MS"/>
      <family val="2"/>
    </font>
    <font>
      <sz val="10"/>
      <name val="Trebuchet MS"/>
      <family val="2"/>
    </font>
    <font>
      <b/>
      <sz val="12"/>
      <name val="Trebuchet MS"/>
      <family val="2"/>
    </font>
    <font>
      <b/>
      <sz val="16"/>
      <color indexed="58"/>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b/>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b/>
      <i/>
      <sz val="10"/>
      <name val="Times New Roman"/>
      <family val="1"/>
    </font>
    <font>
      <i/>
      <sz val="10"/>
      <name val="Times New Roman"/>
      <family val="1"/>
    </font>
    <font>
      <b/>
      <sz val="9"/>
      <color indexed="58"/>
      <name val="Trebuchet MS"/>
      <family val="2"/>
    </font>
    <font>
      <b/>
      <sz val="12"/>
      <color indexed="58"/>
      <name val="Trebuchet MS"/>
      <family val="2"/>
    </font>
    <font>
      <sz val="9"/>
      <name val="Trebuchet MS"/>
      <family val="2"/>
    </font>
    <font>
      <b/>
      <sz val="8.5"/>
      <name val="Century Gothic"/>
      <family val="2"/>
    </font>
    <font>
      <sz val="36"/>
      <color indexed="58"/>
      <name val="Monotype Corsiva"/>
      <family val="4"/>
    </font>
    <font>
      <sz val="10"/>
      <color indexed="10"/>
      <name val="Monotype Corsiva"/>
      <family val="4"/>
    </font>
    <font>
      <sz val="24"/>
      <color indexed="63"/>
      <name val="Monotype Corsiva"/>
      <family val="4"/>
    </font>
    <font>
      <sz val="10"/>
      <color indexed="63"/>
      <name val="Monotype Corsiva"/>
      <family val="4"/>
    </font>
    <font>
      <sz val="10"/>
      <name val="Monotype Corsiva"/>
      <family val="4"/>
    </font>
    <font>
      <sz val="10"/>
      <color indexed="58"/>
      <name val="Arial"/>
      <family val="2"/>
    </font>
    <font>
      <b/>
      <sz val="11"/>
      <name val="Trebuchet MS"/>
      <family val="2"/>
    </font>
    <font>
      <b/>
      <i/>
      <sz val="11"/>
      <name val="Times New Roman"/>
      <family val="1"/>
    </font>
    <font>
      <b/>
      <sz val="11"/>
      <name val="Arial"/>
      <family val="2"/>
    </font>
    <font>
      <b/>
      <i/>
      <sz val="10"/>
      <color indexed="63"/>
      <name val="Times New Roman"/>
      <family val="1"/>
    </font>
    <font>
      <i/>
      <sz val="11"/>
      <name val="Times New Roman"/>
      <family val="1"/>
    </font>
    <font>
      <b/>
      <i/>
      <sz val="9"/>
      <name val="Times New Roman CE"/>
    </font>
    <font>
      <i/>
      <sz val="9"/>
      <name val="Times New Roman CE"/>
    </font>
    <font>
      <u/>
      <sz val="9"/>
      <color indexed="12"/>
      <name val="Arial"/>
      <family val="2"/>
    </font>
    <font>
      <b/>
      <sz val="9"/>
      <color indexed="10"/>
      <name val="Trebuchet MS"/>
      <family val="2"/>
    </font>
    <font>
      <b/>
      <sz val="9"/>
      <name val="Trebuchet MS"/>
      <family val="2"/>
    </font>
    <font>
      <sz val="8"/>
      <name val="Arial"/>
      <family val="2"/>
    </font>
    <font>
      <i/>
      <sz val="12"/>
      <name val="Times New Roman CE"/>
    </font>
    <font>
      <b/>
      <sz val="7"/>
      <name val="Trebuchet MS"/>
      <family val="2"/>
    </font>
    <font>
      <i/>
      <sz val="7.5"/>
      <name val="Trebuchet MS"/>
      <family val="2"/>
    </font>
    <font>
      <sz val="10"/>
      <name val="Arial"/>
      <family val="2"/>
    </font>
    <font>
      <sz val="10"/>
      <name val="Tempus Sans ITC"/>
      <family val="5"/>
    </font>
    <font>
      <sz val="10"/>
      <name val="Tahoma"/>
      <family val="2"/>
    </font>
    <font>
      <b/>
      <sz val="14"/>
      <color indexed="58"/>
      <name val="Trebuchet MS"/>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8"/>
      <color indexed="63"/>
      <name val="Times New Roman"/>
      <family val="1"/>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sz val="10"/>
      <name val="Tahoma"/>
      <family val="2"/>
    </font>
    <font>
      <b/>
      <sz val="8"/>
      <name val="Times New Roman"/>
      <family val="1"/>
    </font>
    <font>
      <b/>
      <sz val="14"/>
      <name val="Times New Roman"/>
      <family val="1"/>
    </font>
    <font>
      <i/>
      <sz val="14"/>
      <name val="Times New Roman"/>
      <family val="1"/>
    </font>
    <font>
      <b/>
      <sz val="12"/>
      <name val="Times New Roman"/>
      <family val="1"/>
    </font>
    <font>
      <sz val="8"/>
      <name val="Times New Roman"/>
      <family val="1"/>
    </font>
    <font>
      <sz val="12"/>
      <name val="Arial"/>
      <family val="2"/>
    </font>
    <font>
      <i/>
      <sz val="8"/>
      <name val="Times New Roman"/>
      <family val="1"/>
    </font>
    <font>
      <b/>
      <sz val="14"/>
      <name val="Trebuchet MS"/>
      <family val="2"/>
    </font>
    <font>
      <b/>
      <i/>
      <sz val="9"/>
      <name val="Times New Roman"/>
      <family val="1"/>
    </font>
    <font>
      <sz val="14"/>
      <name val="Arial"/>
      <family val="2"/>
    </font>
    <font>
      <sz val="11"/>
      <color theme="1"/>
      <name val="Calibri"/>
      <family val="2"/>
      <scheme val="minor"/>
    </font>
    <font>
      <sz val="9"/>
      <color theme="1"/>
      <name val="Trebuchet MS"/>
      <family val="2"/>
    </font>
    <font>
      <u/>
      <sz val="10"/>
      <color theme="4"/>
      <name val="Arial"/>
      <family val="2"/>
      <charset val="238"/>
    </font>
    <font>
      <sz val="10"/>
      <color theme="4"/>
      <name val="Trebuchet MS"/>
      <family val="2"/>
    </font>
    <font>
      <b/>
      <sz val="8"/>
      <color theme="1"/>
      <name val="Times New Roman"/>
      <family val="1"/>
    </font>
    <font>
      <i/>
      <sz val="9"/>
      <color rgb="FF212121"/>
      <name val="Times New Roman"/>
      <family val="1"/>
    </font>
    <font>
      <sz val="9"/>
      <color rgb="FF212121"/>
      <name val="Times New Roman"/>
      <family val="1"/>
    </font>
    <font>
      <b/>
      <sz val="11"/>
      <color rgb="FFC00000"/>
      <name val="Trebuchet MS"/>
      <family val="2"/>
    </font>
    <font>
      <sz val="10"/>
      <name val="Arial"/>
      <family val="2"/>
      <charset val="238"/>
    </font>
    <font>
      <sz val="11"/>
      <name val="Calibri"/>
      <family val="2"/>
    </font>
    <font>
      <u/>
      <sz val="10"/>
      <color indexed="12"/>
      <name val="Arial"/>
      <family val="2"/>
    </font>
    <font>
      <sz val="11"/>
      <color indexed="8"/>
      <name val="Calibri"/>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0" tint="-0.249977111117893"/>
        <bgColor indexed="64"/>
      </patternFill>
    </fill>
  </fills>
  <borders count="45">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right style="thin">
        <color indexed="9"/>
      </right>
      <top style="thin">
        <color indexed="9"/>
      </top>
      <bottom/>
      <diagonal/>
    </border>
    <border>
      <left style="thin">
        <color indexed="9"/>
      </left>
      <right/>
      <top style="thin">
        <color indexed="9"/>
      </top>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style="thick">
        <color indexed="22"/>
      </left>
      <right/>
      <top/>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style="thin">
        <color indexed="9"/>
      </left>
      <right/>
      <top/>
      <bottom style="medium">
        <color indexed="22"/>
      </bottom>
      <diagonal/>
    </border>
    <border>
      <left/>
      <right/>
      <top/>
      <bottom style="dotted">
        <color indexed="55"/>
      </bottom>
      <diagonal/>
    </border>
    <border>
      <left/>
      <right/>
      <top style="medium">
        <color indexed="55"/>
      </top>
      <bottom style="medium">
        <color indexed="55"/>
      </bottom>
      <diagonal/>
    </border>
    <border>
      <left/>
      <right/>
      <top/>
      <bottom style="thin">
        <color indexed="55"/>
      </bottom>
      <diagonal/>
    </border>
    <border>
      <left/>
      <right/>
      <top style="dotted">
        <color indexed="55"/>
      </top>
      <bottom style="thin">
        <color indexed="55"/>
      </bottom>
      <diagonal/>
    </border>
    <border>
      <left/>
      <right/>
      <top style="medium">
        <color indexed="22"/>
      </top>
      <bottom style="thin">
        <color indexed="22"/>
      </bottom>
      <diagonal/>
    </border>
    <border>
      <left/>
      <right/>
      <top style="thin">
        <color indexed="64"/>
      </top>
      <bottom style="thin">
        <color indexed="64"/>
      </bottom>
      <diagonal/>
    </border>
    <border>
      <left/>
      <right/>
      <top style="medium">
        <color indexed="22"/>
      </top>
      <bottom style="thin">
        <color indexed="64"/>
      </bottom>
      <diagonal/>
    </border>
    <border>
      <left/>
      <right/>
      <top style="thin">
        <color indexed="55"/>
      </top>
      <bottom style="thin">
        <color indexed="64"/>
      </bottom>
      <diagonal/>
    </border>
    <border>
      <left/>
      <right/>
      <top style="dotted">
        <color indexed="55"/>
      </top>
      <bottom style="thin">
        <color indexed="64"/>
      </bottom>
      <diagonal/>
    </border>
    <border>
      <left/>
      <right/>
      <top/>
      <bottom style="medium">
        <color indexed="22"/>
      </bottom>
      <diagonal/>
    </border>
    <border>
      <left/>
      <right/>
      <top style="medium">
        <color indexed="22"/>
      </top>
      <bottom style="medium">
        <color indexed="22"/>
      </bottom>
      <diagonal/>
    </border>
    <border>
      <left/>
      <right style="thick">
        <color indexed="22"/>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style="thin">
        <color indexed="64"/>
      </top>
      <bottom/>
      <diagonal/>
    </border>
    <border>
      <left style="thin">
        <color indexed="64"/>
      </left>
      <right/>
      <top/>
      <bottom style="thin">
        <color indexed="64"/>
      </bottom>
      <diagonal/>
    </border>
    <border>
      <left style="thin">
        <color theme="0"/>
      </left>
      <right style="thin">
        <color theme="0"/>
      </right>
      <top/>
      <bottom/>
      <diagonal/>
    </border>
    <border>
      <left/>
      <right/>
      <top style="thin">
        <color theme="0" tint="-0.34998626667073579"/>
      </top>
      <bottom style="thin">
        <color theme="0" tint="-0.34998626667073579"/>
      </bottom>
      <diagonal/>
    </border>
    <border>
      <left/>
      <right/>
      <top style="thin">
        <color theme="0" tint="-0.14996795556505021"/>
      </top>
      <bottom style="thin">
        <color theme="0" tint="-0.14996795556505021"/>
      </bottom>
      <diagonal/>
    </border>
    <border>
      <left/>
      <right/>
      <top style="hair">
        <color theme="0" tint="-0.34998626667073579"/>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330">
    <xf numFmtId="0" fontId="0" fillId="0" borderId="0"/>
    <xf numFmtId="0" fontId="14" fillId="0" borderId="1">
      <alignment horizontal="left" wrapText="1" indent="2"/>
    </xf>
    <xf numFmtId="165"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104" fillId="0" borderId="0" applyFont="0" applyFill="0" applyBorder="0" applyAlignment="0" applyProtection="0"/>
    <xf numFmtId="165"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82"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70" fontId="97" fillId="0" borderId="0" applyFont="0" applyFill="0" applyBorder="0" applyAlignment="0" applyProtection="0"/>
    <xf numFmtId="164" fontId="80"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 fillId="0" borderId="0" applyNumberFormat="0" applyFill="0" applyBorder="0" applyAlignment="0" applyProtection="0">
      <alignment vertical="top"/>
      <protection locked="0"/>
    </xf>
    <xf numFmtId="0" fontId="89" fillId="0" borderId="0"/>
    <xf numFmtId="0" fontId="82" fillId="0" borderId="0"/>
    <xf numFmtId="0" fontId="82" fillId="0" borderId="0"/>
    <xf numFmtId="0" fontId="90" fillId="0" borderId="0"/>
    <xf numFmtId="0" fontId="4" fillId="0" borderId="0"/>
    <xf numFmtId="0" fontId="91" fillId="0" borderId="0"/>
    <xf numFmtId="0" fontId="92" fillId="0" borderId="0"/>
    <xf numFmtId="0" fontId="93" fillId="0" borderId="0"/>
    <xf numFmtId="0" fontId="94" fillId="0" borderId="0"/>
    <xf numFmtId="0" fontId="95" fillId="0" borderId="0"/>
    <xf numFmtId="0" fontId="4" fillId="0" borderId="0"/>
    <xf numFmtId="0" fontId="80" fillId="0" borderId="0"/>
    <xf numFmtId="0" fontId="4" fillId="0" borderId="0"/>
    <xf numFmtId="0" fontId="4" fillId="0" borderId="0"/>
    <xf numFmtId="0" fontId="97" fillId="0" borderId="0"/>
    <xf numFmtId="0" fontId="82" fillId="0" borderId="0"/>
    <xf numFmtId="0" fontId="116" fillId="0" borderId="0"/>
    <xf numFmtId="0" fontId="116" fillId="0" borderId="0"/>
    <xf numFmtId="0" fontId="116" fillId="0" borderId="0"/>
    <xf numFmtId="0" fontId="116" fillId="0" borderId="0"/>
    <xf numFmtId="0" fontId="98" fillId="0" borderId="0"/>
    <xf numFmtId="0" fontId="99" fillId="0" borderId="0"/>
    <xf numFmtId="0" fontId="100" fillId="0" borderId="0"/>
    <xf numFmtId="0" fontId="101" fillId="0" borderId="0"/>
    <xf numFmtId="0" fontId="102" fillId="0" borderId="0"/>
    <xf numFmtId="0" fontId="103" fillId="0" borderId="0"/>
    <xf numFmtId="0" fontId="104" fillId="0" borderId="0"/>
    <xf numFmtId="0" fontId="105" fillId="0" borderId="0"/>
    <xf numFmtId="0" fontId="84" fillId="0" borderId="0"/>
    <xf numFmtId="0" fontId="82" fillId="0" borderId="0"/>
    <xf numFmtId="0" fontId="82" fillId="0" borderId="0"/>
    <xf numFmtId="0" fontId="85" fillId="0" borderId="0"/>
    <xf numFmtId="0" fontId="82" fillId="0" borderId="0"/>
    <xf numFmtId="0" fontId="82" fillId="0" borderId="0"/>
    <xf numFmtId="0" fontId="30" fillId="0" borderId="0"/>
    <xf numFmtId="0" fontId="4" fillId="0" borderId="0"/>
    <xf numFmtId="0" fontId="4" fillId="0" borderId="0"/>
    <xf numFmtId="0" fontId="86" fillId="0" borderId="0"/>
    <xf numFmtId="0" fontId="82" fillId="0" borderId="0"/>
    <xf numFmtId="0" fontId="82" fillId="0" borderId="0"/>
    <xf numFmtId="0" fontId="87" fillId="0" borderId="0"/>
    <xf numFmtId="0" fontId="82" fillId="0" borderId="0"/>
    <xf numFmtId="0" fontId="82" fillId="0" borderId="0"/>
    <xf numFmtId="0" fontId="30" fillId="0" borderId="0"/>
    <xf numFmtId="0" fontId="4" fillId="0" borderId="0"/>
    <xf numFmtId="0" fontId="4" fillId="0" borderId="0"/>
    <xf numFmtId="0" fontId="88" fillId="0" borderId="0"/>
    <xf numFmtId="0" fontId="82" fillId="0" borderId="0"/>
    <xf numFmtId="0" fontId="82" fillId="0" borderId="0"/>
    <xf numFmtId="0" fontId="18" fillId="0" borderId="0"/>
    <xf numFmtId="0" fontId="4" fillId="0" borderId="0"/>
    <xf numFmtId="0" fontId="21" fillId="0" borderId="0"/>
    <xf numFmtId="9" fontId="4" fillId="0" borderId="0" applyFont="0" applyFill="0" applyBorder="0" applyAlignment="0" applyProtection="0"/>
    <xf numFmtId="9" fontId="3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9" fontId="116" fillId="0" borderId="0" applyFont="0" applyFill="0" applyBorder="0" applyAlignment="0" applyProtection="0"/>
    <xf numFmtId="170" fontId="82" fillId="0" borderId="0" applyFont="0" applyFill="0" applyBorder="0" applyAlignment="0" applyProtection="0"/>
    <xf numFmtId="170" fontId="82"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3" fillId="0" borderId="0"/>
    <xf numFmtId="0" fontId="3" fillId="0" borderId="0"/>
    <xf numFmtId="0" fontId="3" fillId="0" borderId="0"/>
    <xf numFmtId="0" fontId="3"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41" fontId="4"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173" fontId="18" fillId="0" borderId="0" applyFont="0" applyFill="0" applyBorder="0" applyAlignment="0" applyProtection="0"/>
    <xf numFmtId="0" fontId="82" fillId="0" borderId="0" applyFont="0" applyFill="0" applyBorder="0" applyAlignment="0" applyProtection="0"/>
    <xf numFmtId="43" fontId="127" fillId="0" borderId="0" applyFont="0" applyFill="0" applyBorder="0" applyAlignment="0" applyProtection="0"/>
    <xf numFmtId="0" fontId="82" fillId="0" borderId="0" applyFont="0" applyFill="0" applyBorder="0" applyAlignment="0" applyProtection="0"/>
    <xf numFmtId="165" fontId="4" fillId="0" borderId="0" applyFont="0" applyFill="0" applyBorder="0" applyAlignment="0" applyProtection="0"/>
    <xf numFmtId="0" fontId="1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82" fillId="0" borderId="0"/>
    <xf numFmtId="0" fontId="4" fillId="0" borderId="0"/>
    <xf numFmtId="0" fontId="18" fillId="0" borderId="0"/>
    <xf numFmtId="0" fontId="2" fillId="0" borderId="0"/>
    <xf numFmtId="0" fontId="124" fillId="0" borderId="0"/>
    <xf numFmtId="9" fontId="82" fillId="0" borderId="0" applyFont="0" applyFill="0" applyBorder="0" applyAlignment="0" applyProtection="0"/>
    <xf numFmtId="9" fontId="18" fillId="0" borderId="0" applyFont="0" applyFill="0" applyBorder="0" applyAlignment="0" applyProtection="0"/>
    <xf numFmtId="9" fontId="127"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165" fontId="4"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25" fillId="0" borderId="0"/>
    <xf numFmtId="0" fontId="125"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0" fontId="82" fillId="0" borderId="0"/>
    <xf numFmtId="170" fontId="82" fillId="0" borderId="0" applyFont="0" applyFill="0" applyBorder="0" applyAlignment="0" applyProtection="0"/>
    <xf numFmtId="0" fontId="82" fillId="0" borderId="0"/>
    <xf numFmtId="170" fontId="82" fillId="0" borderId="0" applyFont="0" applyFill="0" applyBorder="0" applyAlignment="0" applyProtection="0"/>
    <xf numFmtId="0" fontId="8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8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78">
    <xf numFmtId="0" fontId="0" fillId="0" borderId="0" xfId="0"/>
    <xf numFmtId="0" fontId="11" fillId="2" borderId="0" xfId="0" applyFont="1" applyFill="1"/>
    <xf numFmtId="0" fontId="27" fillId="2" borderId="0" xfId="0" applyFont="1" applyFill="1"/>
    <xf numFmtId="0" fontId="23" fillId="2" borderId="0" xfId="0" applyFont="1" applyFill="1"/>
    <xf numFmtId="0" fontId="25" fillId="3" borderId="0" xfId="0" applyFont="1" applyFill="1" applyAlignment="1">
      <alignment horizontal="center"/>
    </xf>
    <xf numFmtId="0" fontId="27" fillId="3" borderId="0" xfId="0" applyFont="1" applyFill="1" applyAlignment="1">
      <alignment horizontal="center"/>
    </xf>
    <xf numFmtId="0" fontId="16" fillId="0" borderId="0" xfId="93" applyFont="1"/>
    <xf numFmtId="0" fontId="29" fillId="2" borderId="0" xfId="93" applyFont="1" applyFill="1" applyAlignment="1">
      <alignment vertical="center" wrapText="1"/>
    </xf>
    <xf numFmtId="0" fontId="0" fillId="2" borderId="0" xfId="0" applyFill="1"/>
    <xf numFmtId="0" fontId="26" fillId="3" borderId="0" xfId="0" applyFont="1" applyFill="1"/>
    <xf numFmtId="0" fontId="27" fillId="3" borderId="0" xfId="0" applyFont="1" applyFill="1"/>
    <xf numFmtId="0" fontId="25" fillId="2" borderId="0" xfId="0" applyFont="1" applyFill="1" applyAlignment="1">
      <alignment horizontal="center"/>
    </xf>
    <xf numFmtId="0" fontId="25" fillId="3" borderId="0" xfId="0" applyFont="1" applyFill="1"/>
    <xf numFmtId="0" fontId="24" fillId="2" borderId="0" xfId="0" applyFont="1" applyFill="1"/>
    <xf numFmtId="0" fontId="39" fillId="4" borderId="0" xfId="0" applyFont="1" applyFill="1" applyAlignment="1">
      <alignment horizontal="center"/>
    </xf>
    <xf numFmtId="0" fontId="40" fillId="4" borderId="0" xfId="0" applyFont="1" applyFill="1" applyAlignment="1">
      <alignment horizontal="center"/>
    </xf>
    <xf numFmtId="0" fontId="25" fillId="2" borderId="0" xfId="0" applyFont="1" applyFill="1" applyAlignment="1">
      <alignment horizontal="right"/>
    </xf>
    <xf numFmtId="0" fontId="35" fillId="2" borderId="0" xfId="0" applyFont="1" applyFill="1"/>
    <xf numFmtId="0" fontId="22" fillId="2" borderId="0" xfId="93" applyFont="1" applyFill="1" applyAlignment="1">
      <alignment vertical="center" wrapText="1"/>
    </xf>
    <xf numFmtId="0" fontId="41" fillId="4" borderId="0" xfId="0" applyFont="1" applyFill="1" applyAlignment="1">
      <alignment horizontal="center"/>
    </xf>
    <xf numFmtId="0" fontId="31" fillId="2" borderId="2" xfId="0" applyFont="1" applyFill="1" applyBorder="1"/>
    <xf numFmtId="0" fontId="31" fillId="2" borderId="3" xfId="0" applyFont="1" applyFill="1" applyBorder="1"/>
    <xf numFmtId="167" fontId="25" fillId="3" borderId="0" xfId="0" applyNumberFormat="1" applyFont="1" applyFill="1" applyAlignment="1">
      <alignment horizontal="right"/>
    </xf>
    <xf numFmtId="10" fontId="25" fillId="3" borderId="0" xfId="96" applyNumberFormat="1" applyFont="1" applyFill="1" applyBorder="1" applyAlignment="1">
      <alignment horizontal="center"/>
    </xf>
    <xf numFmtId="10" fontId="25" fillId="3" borderId="0" xfId="96" applyNumberFormat="1" applyFont="1" applyFill="1" applyBorder="1" applyAlignment="1">
      <alignment horizontal="right"/>
    </xf>
    <xf numFmtId="10" fontId="27" fillId="2" borderId="2" xfId="96" applyNumberFormat="1" applyFont="1" applyFill="1" applyBorder="1"/>
    <xf numFmtId="10" fontId="27" fillId="2" borderId="2" xfId="96" applyNumberFormat="1" applyFont="1" applyFill="1" applyBorder="1" applyAlignment="1">
      <alignment horizontal="center"/>
    </xf>
    <xf numFmtId="10" fontId="27" fillId="2" borderId="3" xfId="96" applyNumberFormat="1" applyFont="1" applyFill="1" applyBorder="1"/>
    <xf numFmtId="10" fontId="27" fillId="2" borderId="3" xfId="96" applyNumberFormat="1" applyFont="1" applyFill="1" applyBorder="1" applyAlignment="1">
      <alignment horizontal="center"/>
    </xf>
    <xf numFmtId="167" fontId="27" fillId="2" borderId="2" xfId="2" applyNumberFormat="1" applyFont="1" applyFill="1" applyBorder="1"/>
    <xf numFmtId="0" fontId="7" fillId="2" borderId="0" xfId="0" applyFont="1" applyFill="1"/>
    <xf numFmtId="0" fontId="11" fillId="2" borderId="0" xfId="0" applyFont="1" applyFill="1" applyAlignment="1">
      <alignment horizontal="justify" wrapText="1"/>
    </xf>
    <xf numFmtId="0" fontId="11" fillId="2" borderId="0" xfId="0" applyFont="1" applyFill="1" applyAlignment="1">
      <alignment wrapText="1"/>
    </xf>
    <xf numFmtId="0" fontId="11" fillId="2" borderId="0" xfId="0" applyFont="1" applyFill="1" applyAlignment="1">
      <alignment horizontal="justify"/>
    </xf>
    <xf numFmtId="0" fontId="11" fillId="2" borderId="0" xfId="0" applyFont="1" applyFill="1" applyAlignment="1">
      <alignment vertical="top" wrapText="1"/>
    </xf>
    <xf numFmtId="0" fontId="11" fillId="2" borderId="0" xfId="0" applyFont="1" applyFill="1" applyAlignment="1">
      <alignment horizontal="left"/>
    </xf>
    <xf numFmtId="0" fontId="6" fillId="2" borderId="0" xfId="43" applyFill="1" applyAlignment="1" applyProtection="1">
      <alignment vertical="top" wrapText="1"/>
    </xf>
    <xf numFmtId="0" fontId="38" fillId="2" borderId="0" xfId="0" applyFont="1" applyFill="1"/>
    <xf numFmtId="0" fontId="58" fillId="2" borderId="0" xfId="0" applyFont="1" applyFill="1" applyAlignment="1">
      <alignment horizontal="left" vertical="top" wrapText="1"/>
    </xf>
    <xf numFmtId="0" fontId="58" fillId="2" borderId="0" xfId="0" applyFont="1" applyFill="1" applyAlignment="1">
      <alignment horizontal="left"/>
    </xf>
    <xf numFmtId="0" fontId="58" fillId="2" borderId="0" xfId="0" applyFont="1" applyFill="1" applyAlignment="1">
      <alignment wrapText="1"/>
    </xf>
    <xf numFmtId="0" fontId="58" fillId="2" borderId="0" xfId="0" applyFont="1" applyFill="1" applyAlignment="1">
      <alignment horizontal="justify"/>
    </xf>
    <xf numFmtId="0" fontId="58" fillId="2" borderId="0" xfId="0" applyFont="1" applyFill="1" applyAlignment="1">
      <alignment vertical="top" wrapText="1"/>
    </xf>
    <xf numFmtId="0" fontId="60" fillId="2" borderId="0" xfId="0" applyFont="1" applyFill="1"/>
    <xf numFmtId="0" fontId="62" fillId="2" borderId="0" xfId="0" applyFont="1" applyFill="1"/>
    <xf numFmtId="0" fontId="63" fillId="2" borderId="0" xfId="0" applyFont="1" applyFill="1"/>
    <xf numFmtId="0" fontId="65" fillId="2" borderId="0" xfId="0" applyFont="1" applyFill="1"/>
    <xf numFmtId="0" fontId="13" fillId="2" borderId="0" xfId="0" applyFont="1" applyFill="1" applyAlignment="1">
      <alignment horizontal="left"/>
    </xf>
    <xf numFmtId="0" fontId="9" fillId="2" borderId="0" xfId="0" applyFont="1" applyFill="1"/>
    <xf numFmtId="0" fontId="12" fillId="2" borderId="0" xfId="0" applyFont="1" applyFill="1"/>
    <xf numFmtId="0" fontId="66" fillId="2" borderId="0" xfId="0" applyFont="1" applyFill="1"/>
    <xf numFmtId="0" fontId="69" fillId="3" borderId="4" xfId="0" applyFont="1" applyFill="1" applyBorder="1" applyAlignment="1">
      <alignment horizontal="center" vertical="center" wrapText="1"/>
    </xf>
    <xf numFmtId="0" fontId="0" fillId="3" borderId="5" xfId="0" applyFill="1" applyBorder="1"/>
    <xf numFmtId="0" fontId="0" fillId="3" borderId="0" xfId="0" applyFill="1"/>
    <xf numFmtId="0" fontId="0" fillId="3" borderId="6" xfId="0" applyFill="1" applyBorder="1"/>
    <xf numFmtId="0" fontId="43" fillId="3" borderId="7" xfId="0" applyFont="1" applyFill="1" applyBorder="1" applyAlignment="1">
      <alignment horizontal="left" vertical="center"/>
    </xf>
    <xf numFmtId="0" fontId="44" fillId="3" borderId="7" xfId="0" applyFont="1" applyFill="1" applyBorder="1" applyAlignment="1">
      <alignment horizontal="left" vertical="center"/>
    </xf>
    <xf numFmtId="0" fontId="52" fillId="3" borderId="8"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73" fillId="2" borderId="0" xfId="43" applyFont="1" applyFill="1" applyAlignment="1" applyProtection="1">
      <alignment horizontal="left" vertical="top" wrapText="1"/>
    </xf>
    <xf numFmtId="0" fontId="73" fillId="2" borderId="0" xfId="43" applyFont="1" applyFill="1" applyAlignment="1" applyProtection="1">
      <alignment vertical="top" wrapText="1"/>
    </xf>
    <xf numFmtId="0" fontId="9" fillId="2" borderId="0" xfId="0" applyFont="1" applyFill="1" applyAlignment="1">
      <alignment horizontal="left"/>
    </xf>
    <xf numFmtId="0" fontId="25" fillId="3" borderId="9" xfId="0" applyFont="1" applyFill="1" applyBorder="1" applyAlignment="1">
      <alignment horizontal="center" vertical="top" wrapText="1"/>
    </xf>
    <xf numFmtId="0" fontId="62" fillId="2" borderId="0" xfId="0" applyFont="1" applyFill="1" applyAlignment="1">
      <alignment horizontal="left"/>
    </xf>
    <xf numFmtId="0" fontId="0" fillId="6" borderId="0" xfId="0" applyFill="1"/>
    <xf numFmtId="0" fontId="61" fillId="6" borderId="0" xfId="0" applyFont="1" applyFill="1"/>
    <xf numFmtId="0" fontId="11" fillId="6" borderId="0" xfId="0" applyFont="1" applyFill="1"/>
    <xf numFmtId="49" fontId="62" fillId="2" borderId="0" xfId="0" applyNumberFormat="1" applyFont="1" applyFill="1"/>
    <xf numFmtId="167" fontId="7" fillId="5" borderId="10" xfId="2" applyNumberFormat="1" applyFont="1" applyFill="1" applyBorder="1" applyAlignment="1" applyProtection="1">
      <alignment horizontal="right" wrapText="1"/>
    </xf>
    <xf numFmtId="0" fontId="15" fillId="6" borderId="0" xfId="93" applyFont="1" applyFill="1" applyAlignment="1" applyProtection="1">
      <alignment horizontal="center" vertical="center" wrapText="1"/>
      <protection locked="0"/>
    </xf>
    <xf numFmtId="0" fontId="16" fillId="2" borderId="0" xfId="93" applyFont="1" applyFill="1" applyProtection="1">
      <protection locked="0"/>
    </xf>
    <xf numFmtId="0" fontId="16" fillId="0" borderId="0" xfId="93" applyFont="1" applyProtection="1">
      <protection locked="0"/>
    </xf>
    <xf numFmtId="0" fontId="23" fillId="2" borderId="0" xfId="0" applyFont="1" applyFill="1" applyProtection="1">
      <protection locked="0"/>
    </xf>
    <xf numFmtId="0" fontId="24" fillId="2" borderId="0" xfId="0" applyFont="1" applyFill="1" applyProtection="1">
      <protection locked="0"/>
    </xf>
    <xf numFmtId="0" fontId="25" fillId="3" borderId="0" xfId="0" applyFont="1" applyFill="1" applyAlignment="1" applyProtection="1">
      <alignment horizontal="center"/>
      <protection locked="0"/>
    </xf>
    <xf numFmtId="0" fontId="27" fillId="3" borderId="5" xfId="0" applyFont="1" applyFill="1" applyBorder="1" applyProtection="1">
      <protection locked="0"/>
    </xf>
    <xf numFmtId="0" fontId="27" fillId="3" borderId="6" xfId="0" applyFont="1" applyFill="1" applyBorder="1" applyProtection="1">
      <protection locked="0"/>
    </xf>
    <xf numFmtId="0" fontId="25" fillId="3" borderId="5" xfId="0" applyFont="1" applyFill="1" applyBorder="1" applyAlignment="1" applyProtection="1">
      <alignment horizontal="center"/>
      <protection locked="0"/>
    </xf>
    <xf numFmtId="0" fontId="43" fillId="3" borderId="0" xfId="0" applyFont="1" applyFill="1" applyAlignment="1" applyProtection="1">
      <alignment horizontal="left"/>
      <protection locked="0"/>
    </xf>
    <xf numFmtId="0" fontId="44" fillId="3" borderId="0" xfId="0" applyFont="1" applyFill="1" applyAlignment="1" applyProtection="1">
      <alignment horizontal="left"/>
      <protection locked="0"/>
    </xf>
    <xf numFmtId="0" fontId="27" fillId="3" borderId="5" xfId="0" applyFont="1" applyFill="1" applyBorder="1" applyAlignment="1" applyProtection="1">
      <alignment horizontal="center"/>
      <protection locked="0"/>
    </xf>
    <xf numFmtId="0" fontId="27" fillId="3" borderId="0" xfId="0" applyFont="1" applyFill="1" applyAlignment="1" applyProtection="1">
      <alignment horizontal="center"/>
      <protection locked="0"/>
    </xf>
    <xf numFmtId="0" fontId="35" fillId="2" borderId="0" xfId="0" applyFont="1" applyFill="1" applyAlignment="1" applyProtection="1">
      <alignment horizontal="left"/>
      <protection locked="0"/>
    </xf>
    <xf numFmtId="0" fontId="25" fillId="2" borderId="0" xfId="0" applyFont="1" applyFill="1" applyAlignment="1" applyProtection="1">
      <alignment horizontal="right"/>
      <protection locked="0"/>
    </xf>
    <xf numFmtId="0" fontId="25" fillId="2" borderId="0" xfId="0" applyFont="1" applyFill="1" applyAlignment="1" applyProtection="1">
      <alignment horizontal="center"/>
      <protection locked="0"/>
    </xf>
    <xf numFmtId="167" fontId="23" fillId="2" borderId="0" xfId="2" applyNumberFormat="1" applyFont="1" applyFill="1" applyProtection="1">
      <protection locked="0"/>
    </xf>
    <xf numFmtId="0" fontId="7" fillId="5" borderId="10" xfId="0" applyFont="1" applyFill="1" applyBorder="1" applyProtection="1">
      <protection locked="0"/>
    </xf>
    <xf numFmtId="167" fontId="23" fillId="6" borderId="0" xfId="0" applyNumberFormat="1" applyFont="1" applyFill="1" applyProtection="1">
      <protection locked="0"/>
    </xf>
    <xf numFmtId="0" fontId="23" fillId="6" borderId="0" xfId="0" applyFont="1" applyFill="1" applyProtection="1">
      <protection locked="0"/>
    </xf>
    <xf numFmtId="168" fontId="7" fillId="5" borderId="11" xfId="96" applyNumberFormat="1" applyFont="1" applyFill="1" applyBorder="1" applyAlignment="1" applyProtection="1">
      <alignment horizontal="left" wrapText="1"/>
      <protection locked="0"/>
    </xf>
    <xf numFmtId="0" fontId="7" fillId="5" borderId="12" xfId="0" applyFont="1" applyFill="1" applyBorder="1" applyAlignment="1" applyProtection="1">
      <alignment wrapText="1"/>
      <protection locked="0"/>
    </xf>
    <xf numFmtId="0" fontId="27" fillId="2" borderId="0" xfId="0" applyFont="1" applyFill="1" applyProtection="1">
      <protection locked="0"/>
    </xf>
    <xf numFmtId="165" fontId="23" fillId="6" borderId="0" xfId="2" applyFont="1" applyFill="1" applyProtection="1">
      <protection locked="0"/>
    </xf>
    <xf numFmtId="0" fontId="43" fillId="2" borderId="0" xfId="0" applyFont="1" applyFill="1" applyProtection="1">
      <protection locked="0"/>
    </xf>
    <xf numFmtId="167" fontId="43" fillId="2" borderId="0" xfId="0" applyNumberFormat="1" applyFont="1" applyFill="1" applyProtection="1">
      <protection locked="0"/>
    </xf>
    <xf numFmtId="165" fontId="43" fillId="2" borderId="0" xfId="2" applyFont="1" applyFill="1" applyBorder="1" applyAlignment="1" applyProtection="1">
      <alignment horizontal="center"/>
      <protection locked="0"/>
    </xf>
    <xf numFmtId="165" fontId="43" fillId="2" borderId="0" xfId="2" applyFont="1" applyFill="1" applyBorder="1" applyAlignment="1" applyProtection="1">
      <alignment horizontal="right"/>
      <protection locked="0"/>
    </xf>
    <xf numFmtId="0" fontId="34" fillId="2" borderId="0" xfId="93" applyFont="1" applyFill="1" applyAlignment="1" applyProtection="1">
      <alignment vertical="center" wrapText="1"/>
      <protection locked="0"/>
    </xf>
    <xf numFmtId="0" fontId="29" fillId="2" borderId="0" xfId="93" applyFont="1" applyFill="1" applyAlignment="1" applyProtection="1">
      <alignment horizontal="left" vertical="center" wrapText="1"/>
      <protection locked="0"/>
    </xf>
    <xf numFmtId="0" fontId="29" fillId="2" borderId="0" xfId="93" applyFont="1" applyFill="1" applyAlignment="1" applyProtection="1">
      <alignment vertical="center" wrapText="1"/>
      <protection locked="0"/>
    </xf>
    <xf numFmtId="0" fontId="17" fillId="2" borderId="0" xfId="93" applyFont="1" applyFill="1" applyAlignment="1" applyProtection="1">
      <alignment horizontal="left" vertical="center"/>
      <protection locked="0"/>
    </xf>
    <xf numFmtId="0" fontId="43" fillId="3" borderId="7" xfId="0" applyFont="1" applyFill="1" applyBorder="1" applyAlignment="1" applyProtection="1">
      <alignment horizontal="center"/>
      <protection locked="0"/>
    </xf>
    <xf numFmtId="0" fontId="27" fillId="3" borderId="0" xfId="0" applyFont="1" applyFill="1" applyProtection="1">
      <protection locked="0"/>
    </xf>
    <xf numFmtId="0" fontId="25" fillId="3" borderId="7" xfId="0" applyFont="1" applyFill="1" applyBorder="1" applyAlignment="1" applyProtection="1">
      <alignment horizontal="center"/>
      <protection locked="0"/>
    </xf>
    <xf numFmtId="0" fontId="44" fillId="3" borderId="7" xfId="0" applyFont="1" applyFill="1" applyBorder="1" applyAlignment="1" applyProtection="1">
      <alignment horizontal="center"/>
      <protection locked="0"/>
    </xf>
    <xf numFmtId="0" fontId="27" fillId="3" borderId="7" xfId="0" applyFont="1" applyFill="1" applyBorder="1" applyAlignment="1" applyProtection="1">
      <alignment horizontal="center"/>
      <protection locked="0"/>
    </xf>
    <xf numFmtId="0" fontId="25" fillId="2" borderId="0" xfId="0" applyFont="1" applyFill="1" applyProtection="1">
      <protection locked="0"/>
    </xf>
    <xf numFmtId="167" fontId="43" fillId="2" borderId="0" xfId="2" applyNumberFormat="1" applyFont="1" applyFill="1" applyBorder="1" applyProtection="1">
      <protection locked="0"/>
    </xf>
    <xf numFmtId="165" fontId="43" fillId="2" borderId="0" xfId="2" applyFont="1" applyFill="1" applyBorder="1" applyProtection="1">
      <protection locked="0"/>
    </xf>
    <xf numFmtId="167" fontId="7" fillId="5" borderId="11" xfId="2" applyNumberFormat="1" applyFont="1" applyFill="1" applyBorder="1" applyAlignment="1" applyProtection="1">
      <alignment horizontal="right" wrapText="1"/>
    </xf>
    <xf numFmtId="168" fontId="7" fillId="5" borderId="11" xfId="96" applyNumberFormat="1" applyFont="1" applyFill="1" applyBorder="1" applyAlignment="1" applyProtection="1">
      <alignment horizontal="right" wrapText="1"/>
    </xf>
    <xf numFmtId="165" fontId="7" fillId="5" borderId="11" xfId="2" applyFont="1" applyFill="1" applyBorder="1" applyAlignment="1" applyProtection="1">
      <alignment horizontal="right" wrapText="1"/>
    </xf>
    <xf numFmtId="0" fontId="15" fillId="2" borderId="0" xfId="93" applyFont="1" applyFill="1" applyAlignment="1" applyProtection="1">
      <alignment vertical="center" wrapText="1"/>
      <protection locked="0"/>
    </xf>
    <xf numFmtId="0" fontId="51" fillId="2" borderId="0" xfId="0" applyFont="1" applyFill="1" applyProtection="1">
      <protection locked="0"/>
    </xf>
    <xf numFmtId="0" fontId="32" fillId="3" borderId="13" xfId="0" applyFont="1" applyFill="1" applyBorder="1" applyAlignment="1" applyProtection="1">
      <alignment horizontal="center"/>
      <protection locked="0"/>
    </xf>
    <xf numFmtId="0" fontId="43" fillId="3" borderId="7" xfId="0" applyFont="1" applyFill="1" applyBorder="1" applyAlignment="1" applyProtection="1">
      <alignment horizontal="left"/>
      <protection locked="0"/>
    </xf>
    <xf numFmtId="0" fontId="32" fillId="3" borderId="13" xfId="0" applyFont="1" applyFill="1" applyBorder="1" applyAlignment="1" applyProtection="1">
      <alignment horizontal="left"/>
      <protection locked="0"/>
    </xf>
    <xf numFmtId="0" fontId="47" fillId="3" borderId="13" xfId="0" applyFont="1" applyFill="1" applyBorder="1" applyAlignment="1" applyProtection="1">
      <alignment horizontal="left"/>
      <protection locked="0"/>
    </xf>
    <xf numFmtId="0" fontId="33" fillId="3" borderId="13" xfId="0" applyFont="1" applyFill="1" applyBorder="1" applyAlignment="1" applyProtection="1">
      <alignment horizontal="center"/>
      <protection locked="0"/>
    </xf>
    <xf numFmtId="0" fontId="27" fillId="0" borderId="11" xfId="0" applyFont="1" applyBorder="1" applyProtection="1">
      <protection locked="0"/>
    </xf>
    <xf numFmtId="0" fontId="27" fillId="2" borderId="11" xfId="0" applyFont="1" applyFill="1" applyBorder="1" applyProtection="1">
      <protection locked="0"/>
    </xf>
    <xf numFmtId="0" fontId="49" fillId="2" borderId="11" xfId="0" applyFont="1" applyFill="1" applyBorder="1" applyAlignment="1" applyProtection="1">
      <alignment horizontal="left"/>
      <protection locked="0"/>
    </xf>
    <xf numFmtId="0" fontId="27" fillId="2" borderId="0" xfId="0" applyFont="1" applyFill="1" applyAlignment="1" applyProtection="1">
      <alignment horizontal="left"/>
      <protection locked="0"/>
    </xf>
    <xf numFmtId="0" fontId="45" fillId="2" borderId="0" xfId="0" applyFont="1" applyFill="1" applyAlignment="1" applyProtection="1">
      <alignment horizontal="center"/>
      <protection locked="0"/>
    </xf>
    <xf numFmtId="0" fontId="38" fillId="2" borderId="0" xfId="0" applyFont="1" applyFill="1" applyProtection="1">
      <protection locked="0"/>
    </xf>
    <xf numFmtId="0" fontId="68" fillId="2" borderId="0" xfId="0" applyFont="1" applyFill="1" applyProtection="1">
      <protection locked="0"/>
    </xf>
    <xf numFmtId="0" fontId="42" fillId="2" borderId="0" xfId="0" applyFont="1" applyFill="1" applyAlignment="1" applyProtection="1">
      <alignment horizontal="left"/>
      <protection locked="0"/>
    </xf>
    <xf numFmtId="0" fontId="48" fillId="2" borderId="0" xfId="0" applyFont="1" applyFill="1" applyAlignment="1" applyProtection="1">
      <alignment horizontal="left"/>
      <protection locked="0"/>
    </xf>
    <xf numFmtId="0" fontId="48" fillId="5" borderId="0" xfId="0" applyFont="1" applyFill="1" applyProtection="1">
      <protection locked="0"/>
    </xf>
    <xf numFmtId="0" fontId="28" fillId="5" borderId="0" xfId="0" applyFont="1" applyFill="1" applyAlignment="1" applyProtection="1">
      <alignment horizontal="right"/>
      <protection locked="0"/>
    </xf>
    <xf numFmtId="0" fontId="28" fillId="5" borderId="0" xfId="0" applyFont="1" applyFill="1" applyAlignment="1" applyProtection="1">
      <alignment horizontal="left"/>
      <protection locked="0"/>
    </xf>
    <xf numFmtId="0" fontId="38" fillId="5" borderId="0" xfId="0" applyFont="1" applyFill="1" applyAlignment="1" applyProtection="1">
      <alignment horizontal="right"/>
      <protection locked="0"/>
    </xf>
    <xf numFmtId="0" fontId="49" fillId="2" borderId="0" xfId="0" applyFont="1" applyFill="1" applyAlignment="1" applyProtection="1">
      <alignment horizontal="left"/>
      <protection locked="0"/>
    </xf>
    <xf numFmtId="167" fontId="46" fillId="5" borderId="0" xfId="2" applyNumberFormat="1" applyFont="1" applyFill="1" applyBorder="1" applyAlignment="1" applyProtection="1">
      <protection locked="0"/>
    </xf>
    <xf numFmtId="168" fontId="46" fillId="5" borderId="0" xfId="96" applyNumberFormat="1" applyFont="1" applyFill="1" applyBorder="1" applyAlignment="1" applyProtection="1">
      <alignment horizontal="center"/>
      <protection locked="0"/>
    </xf>
    <xf numFmtId="168" fontId="46" fillId="5" borderId="0" xfId="96" applyNumberFormat="1" applyFont="1" applyFill="1" applyBorder="1" applyAlignment="1" applyProtection="1">
      <alignment horizontal="right"/>
      <protection locked="0"/>
    </xf>
    <xf numFmtId="0" fontId="49" fillId="2" borderId="0" xfId="0" applyFont="1" applyFill="1" applyAlignment="1" applyProtection="1">
      <alignment horizontal="left" wrapText="1"/>
      <protection locked="0"/>
    </xf>
    <xf numFmtId="167" fontId="50" fillId="2" borderId="0" xfId="2" applyNumberFormat="1" applyFont="1" applyFill="1" applyBorder="1" applyAlignment="1" applyProtection="1">
      <protection locked="0"/>
    </xf>
    <xf numFmtId="0" fontId="41" fillId="2" borderId="0" xfId="0" applyFont="1" applyFill="1" applyAlignment="1" applyProtection="1">
      <alignment horizontal="left"/>
      <protection locked="0"/>
    </xf>
    <xf numFmtId="168" fontId="43" fillId="2" borderId="0" xfId="96" applyNumberFormat="1" applyFont="1" applyFill="1" applyBorder="1" applyAlignment="1" applyProtection="1">
      <alignment horizontal="center"/>
      <protection locked="0"/>
    </xf>
    <xf numFmtId="168" fontId="43" fillId="2" borderId="0" xfId="96" applyNumberFormat="1" applyFont="1" applyFill="1" applyBorder="1" applyAlignment="1" applyProtection="1">
      <alignment horizontal="right"/>
      <protection locked="0"/>
    </xf>
    <xf numFmtId="0" fontId="28" fillId="2" borderId="0" xfId="0" applyFont="1" applyFill="1" applyProtection="1">
      <protection locked="0"/>
    </xf>
    <xf numFmtId="168" fontId="7" fillId="7" borderId="11" xfId="96" applyNumberFormat="1" applyFont="1" applyFill="1" applyBorder="1" applyAlignment="1" applyProtection="1">
      <alignment horizontal="right" wrapText="1"/>
    </xf>
    <xf numFmtId="0" fontId="0" fillId="2" borderId="0" xfId="0" applyFill="1" applyProtection="1">
      <protection locked="0"/>
    </xf>
    <xf numFmtId="0" fontId="25" fillId="3" borderId="5" xfId="0" applyFont="1" applyFill="1" applyBorder="1" applyProtection="1">
      <protection locked="0"/>
    </xf>
    <xf numFmtId="0" fontId="25" fillId="3" borderId="6" xfId="0" applyFont="1" applyFill="1" applyBorder="1" applyProtection="1">
      <protection locked="0"/>
    </xf>
    <xf numFmtId="167" fontId="0" fillId="6" borderId="0" xfId="0" applyNumberFormat="1" applyFill="1" applyProtection="1">
      <protection locked="0"/>
    </xf>
    <xf numFmtId="0" fontId="0" fillId="6" borderId="0" xfId="0" applyFill="1" applyProtection="1">
      <protection locked="0"/>
    </xf>
    <xf numFmtId="167" fontId="7" fillId="7" borderId="11" xfId="2" applyNumberFormat="1" applyFont="1" applyFill="1" applyBorder="1" applyAlignment="1" applyProtection="1">
      <alignment horizontal="right" wrapText="1"/>
    </xf>
    <xf numFmtId="167" fontId="49" fillId="2" borderId="0" xfId="2" applyNumberFormat="1" applyFont="1" applyFill="1" applyBorder="1" applyAlignment="1" applyProtection="1">
      <alignment horizontal="right" wrapText="1"/>
    </xf>
    <xf numFmtId="0" fontId="19" fillId="2" borderId="0" xfId="93" applyFont="1" applyFill="1" applyProtection="1">
      <protection locked="0"/>
    </xf>
    <xf numFmtId="0" fontId="27" fillId="3" borderId="0" xfId="0" applyFont="1" applyFill="1" applyAlignment="1" applyProtection="1">
      <alignment horizontal="right"/>
      <protection locked="0"/>
    </xf>
    <xf numFmtId="0" fontId="32" fillId="3" borderId="7" xfId="0" applyFont="1" applyFill="1" applyBorder="1" applyAlignment="1" applyProtection="1">
      <alignment horizontal="left"/>
      <protection locked="0"/>
    </xf>
    <xf numFmtId="0" fontId="47" fillId="3" borderId="7" xfId="0" applyFont="1" applyFill="1" applyBorder="1" applyAlignment="1" applyProtection="1">
      <alignment horizontal="left"/>
      <protection locked="0"/>
    </xf>
    <xf numFmtId="0" fontId="52" fillId="2" borderId="3" xfId="0" applyFont="1" applyFill="1" applyBorder="1" applyAlignment="1" applyProtection="1">
      <alignment horizontal="center" vertical="center"/>
      <protection locked="0"/>
    </xf>
    <xf numFmtId="0" fontId="49" fillId="2" borderId="14" xfId="0" applyFont="1" applyFill="1" applyBorder="1" applyAlignment="1" applyProtection="1">
      <alignment wrapText="1"/>
      <protection locked="0"/>
    </xf>
    <xf numFmtId="0" fontId="52" fillId="2" borderId="15" xfId="0" applyFont="1" applyFill="1" applyBorder="1" applyAlignment="1" applyProtection="1">
      <alignment horizontal="center" vertical="center"/>
      <protection locked="0"/>
    </xf>
    <xf numFmtId="0" fontId="49" fillId="2" borderId="15" xfId="0" applyFont="1" applyFill="1" applyBorder="1" applyAlignment="1" applyProtection="1">
      <alignment wrapText="1"/>
      <protection locked="0"/>
    </xf>
    <xf numFmtId="0" fontId="41" fillId="2" borderId="15" xfId="0" applyFont="1" applyFill="1" applyBorder="1" applyAlignment="1" applyProtection="1">
      <alignment wrapText="1"/>
      <protection locked="0"/>
    </xf>
    <xf numFmtId="0" fontId="52" fillId="2" borderId="0" xfId="0" applyFont="1" applyFill="1" applyAlignment="1" applyProtection="1">
      <alignment horizontal="center" vertical="center"/>
      <protection locked="0"/>
    </xf>
    <xf numFmtId="0" fontId="49" fillId="2" borderId="16" xfId="0" applyFont="1" applyFill="1" applyBorder="1" applyAlignment="1" applyProtection="1">
      <alignment wrapText="1"/>
      <protection locked="0"/>
    </xf>
    <xf numFmtId="167" fontId="49" fillId="2"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horizontal="right" wrapText="1"/>
    </xf>
    <xf numFmtId="168" fontId="49" fillId="2" borderId="15" xfId="96" applyNumberFormat="1" applyFont="1" applyFill="1" applyBorder="1" applyAlignment="1" applyProtection="1">
      <alignment horizontal="right" wrapText="1"/>
    </xf>
    <xf numFmtId="168" fontId="49" fillId="6" borderId="15" xfId="96" applyNumberFormat="1" applyFont="1" applyFill="1" applyBorder="1" applyAlignment="1" applyProtection="1">
      <alignment horizontal="right" wrapText="1"/>
    </xf>
    <xf numFmtId="167" fontId="49" fillId="6" borderId="15" xfId="2" applyNumberFormat="1" applyFont="1" applyFill="1" applyBorder="1" applyAlignment="1" applyProtection="1">
      <alignment horizontal="right" wrapText="1"/>
    </xf>
    <xf numFmtId="168" fontId="49" fillId="2" borderId="16" xfId="96" applyNumberFormat="1" applyFont="1" applyFill="1" applyBorder="1" applyAlignment="1" applyProtection="1">
      <alignment horizontal="right" wrapText="1"/>
    </xf>
    <xf numFmtId="168" fontId="49" fillId="2" borderId="0" xfId="96" applyNumberFormat="1" applyFont="1" applyFill="1" applyBorder="1" applyAlignment="1" applyProtection="1">
      <alignment horizontal="right" wrapText="1"/>
    </xf>
    <xf numFmtId="0" fontId="52" fillId="6" borderId="15" xfId="0" applyFont="1" applyFill="1" applyBorder="1" applyAlignment="1" applyProtection="1">
      <alignment horizontal="center" vertical="center"/>
      <protection locked="0"/>
    </xf>
    <xf numFmtId="0" fontId="49" fillId="6" borderId="15" xfId="0" applyFont="1" applyFill="1" applyBorder="1" applyAlignment="1" applyProtection="1">
      <alignment wrapText="1"/>
      <protection locked="0"/>
    </xf>
    <xf numFmtId="0" fontId="41" fillId="6" borderId="15" xfId="0" applyFont="1" applyFill="1" applyBorder="1" applyAlignment="1" applyProtection="1">
      <alignment wrapText="1"/>
      <protection locked="0"/>
    </xf>
    <xf numFmtId="167" fontId="49" fillId="6" borderId="3" xfId="2" applyNumberFormat="1" applyFont="1" applyFill="1" applyBorder="1" applyAlignment="1" applyProtection="1">
      <alignment horizontal="right" wrapText="1"/>
    </xf>
    <xf numFmtId="168" fontId="49" fillId="2" borderId="3" xfId="96" applyNumberFormat="1" applyFont="1" applyFill="1" applyBorder="1" applyAlignment="1" applyProtection="1">
      <alignment horizontal="right" wrapText="1"/>
    </xf>
    <xf numFmtId="0" fontId="31" fillId="2" borderId="17" xfId="0" applyFont="1" applyFill="1" applyBorder="1" applyProtection="1">
      <protection locked="0"/>
    </xf>
    <xf numFmtId="0" fontId="31" fillId="2" borderId="18" xfId="0" applyFont="1" applyFill="1" applyBorder="1" applyProtection="1">
      <protection locked="0"/>
    </xf>
    <xf numFmtId="0" fontId="27" fillId="2" borderId="19" xfId="0" applyFont="1" applyFill="1" applyBorder="1" applyProtection="1">
      <protection locked="0"/>
    </xf>
    <xf numFmtId="0" fontId="31" fillId="2" borderId="0" xfId="0" applyFont="1" applyFill="1" applyProtection="1">
      <protection locked="0"/>
    </xf>
    <xf numFmtId="167" fontId="50" fillId="2" borderId="0" xfId="2" applyNumberFormat="1" applyFont="1" applyFill="1" applyBorder="1" applyAlignment="1" applyProtection="1">
      <alignment horizontal="right"/>
      <protection locked="0"/>
    </xf>
    <xf numFmtId="168" fontId="50" fillId="2" borderId="0" xfId="96" applyNumberFormat="1" applyFont="1" applyFill="1" applyBorder="1" applyAlignment="1" applyProtection="1">
      <alignment horizontal="right"/>
      <protection locked="0"/>
    </xf>
    <xf numFmtId="168" fontId="49" fillId="6" borderId="0" xfId="96" applyNumberFormat="1" applyFont="1" applyFill="1" applyBorder="1" applyAlignment="1" applyProtection="1">
      <alignment horizontal="right" wrapText="1"/>
    </xf>
    <xf numFmtId="167" fontId="49" fillId="2" borderId="18" xfId="2" applyNumberFormat="1" applyFont="1" applyFill="1" applyBorder="1" applyAlignment="1" applyProtection="1">
      <alignment horizontal="right" wrapText="1"/>
    </xf>
    <xf numFmtId="168" fontId="49" fillId="2" borderId="18" xfId="96" applyNumberFormat="1" applyFont="1" applyFill="1" applyBorder="1" applyAlignment="1" applyProtection="1">
      <alignment horizontal="right" wrapText="1"/>
    </xf>
    <xf numFmtId="168" fontId="49" fillId="6" borderId="18" xfId="96" applyNumberFormat="1" applyFont="1" applyFill="1" applyBorder="1" applyAlignment="1" applyProtection="1">
      <alignment horizontal="right" wrapText="1"/>
    </xf>
    <xf numFmtId="167" fontId="49" fillId="2" borderId="19" xfId="2" applyNumberFormat="1" applyFont="1" applyFill="1" applyBorder="1" applyAlignment="1" applyProtection="1">
      <alignment horizontal="right" wrapText="1"/>
    </xf>
    <xf numFmtId="168" fontId="49" fillId="2" borderId="19" xfId="96" applyNumberFormat="1" applyFont="1" applyFill="1" applyBorder="1" applyAlignment="1" applyProtection="1">
      <alignment horizontal="right" wrapText="1"/>
    </xf>
    <xf numFmtId="168" fontId="49" fillId="6" borderId="19" xfId="96" applyNumberFormat="1" applyFont="1" applyFill="1" applyBorder="1" applyAlignment="1" applyProtection="1">
      <alignment horizontal="right" wrapText="1"/>
    </xf>
    <xf numFmtId="0" fontId="46" fillId="2" borderId="0" xfId="0" applyFont="1" applyFill="1" applyProtection="1">
      <protection locked="0"/>
    </xf>
    <xf numFmtId="168" fontId="49" fillId="2" borderId="3" xfId="96" applyNumberFormat="1" applyFont="1" applyFill="1" applyBorder="1" applyAlignment="1" applyProtection="1">
      <alignment wrapText="1"/>
    </xf>
    <xf numFmtId="168" fontId="49" fillId="2" borderId="0" xfId="96" applyNumberFormat="1" applyFont="1" applyFill="1" applyBorder="1" applyAlignment="1" applyProtection="1">
      <alignment wrapText="1"/>
    </xf>
    <xf numFmtId="168" fontId="49" fillId="2" borderId="18" xfId="96" applyNumberFormat="1" applyFont="1" applyFill="1" applyBorder="1" applyAlignment="1" applyProtection="1">
      <alignment wrapText="1"/>
    </xf>
    <xf numFmtId="168" fontId="49" fillId="2" borderId="19" xfId="96" applyNumberFormat="1" applyFont="1" applyFill="1" applyBorder="1" applyAlignment="1" applyProtection="1">
      <alignment wrapText="1"/>
    </xf>
    <xf numFmtId="167" fontId="49" fillId="6" borderId="18" xfId="2" applyNumberFormat="1" applyFont="1" applyFill="1" applyBorder="1" applyAlignment="1" applyProtection="1">
      <alignment horizontal="right" wrapText="1"/>
    </xf>
    <xf numFmtId="167" fontId="28" fillId="2" borderId="0" xfId="0" applyNumberFormat="1" applyFont="1" applyFill="1" applyProtection="1">
      <protection locked="0"/>
    </xf>
    <xf numFmtId="0" fontId="43" fillId="3" borderId="5" xfId="0" applyFont="1" applyFill="1" applyBorder="1" applyAlignment="1" applyProtection="1">
      <alignment horizontal="left"/>
      <protection locked="0"/>
    </xf>
    <xf numFmtId="0" fontId="44" fillId="3" borderId="7" xfId="0" applyFont="1" applyFill="1" applyBorder="1" applyAlignment="1" applyProtection="1">
      <alignment horizontal="left"/>
      <protection locked="0"/>
    </xf>
    <xf numFmtId="0" fontId="44" fillId="3" borderId="5" xfId="0" applyFont="1" applyFill="1" applyBorder="1" applyAlignment="1" applyProtection="1">
      <alignment horizontal="left"/>
      <protection locked="0"/>
    </xf>
    <xf numFmtId="0" fontId="43" fillId="6" borderId="0" xfId="0" applyFont="1" applyFill="1" applyAlignment="1" applyProtection="1">
      <alignment horizontal="center"/>
      <protection locked="0"/>
    </xf>
    <xf numFmtId="167" fontId="43" fillId="6" borderId="0" xfId="2" applyNumberFormat="1" applyFont="1" applyFill="1" applyBorder="1" applyAlignment="1" applyProtection="1">
      <alignment horizontal="right"/>
      <protection locked="0"/>
    </xf>
    <xf numFmtId="168" fontId="43" fillId="6" borderId="0" xfId="96" applyNumberFormat="1" applyFont="1" applyFill="1" applyBorder="1" applyAlignment="1" applyProtection="1">
      <alignment horizontal="right"/>
      <protection locked="0"/>
    </xf>
    <xf numFmtId="0" fontId="25" fillId="3" borderId="38" xfId="0" applyFont="1" applyFill="1" applyBorder="1" applyAlignment="1" applyProtection="1">
      <alignment horizontal="center"/>
      <protection locked="0"/>
    </xf>
    <xf numFmtId="0" fontId="32" fillId="3" borderId="20" xfId="0" applyFont="1" applyFill="1" applyBorder="1" applyProtection="1">
      <protection locked="0"/>
    </xf>
    <xf numFmtId="0" fontId="25" fillId="3" borderId="7" xfId="0" applyFont="1" applyFill="1" applyBorder="1" applyAlignment="1" applyProtection="1">
      <alignment horizontal="center" wrapText="1"/>
      <protection locked="0"/>
    </xf>
    <xf numFmtId="0" fontId="27" fillId="3" borderId="38" xfId="0" applyFont="1" applyFill="1" applyBorder="1" applyAlignment="1" applyProtection="1">
      <alignment horizontal="center"/>
      <protection locked="0"/>
    </xf>
    <xf numFmtId="0" fontId="27" fillId="3" borderId="7" xfId="0" applyFont="1" applyFill="1" applyBorder="1" applyAlignment="1" applyProtection="1">
      <alignment horizontal="center" wrapText="1"/>
      <protection locked="0"/>
    </xf>
    <xf numFmtId="0" fontId="43" fillId="6" borderId="0" xfId="0" applyFont="1" applyFill="1" applyAlignment="1" applyProtection="1">
      <alignment horizontal="left"/>
      <protection locked="0"/>
    </xf>
    <xf numFmtId="167" fontId="50" fillId="2" borderId="15" xfId="2" applyNumberFormat="1" applyFont="1" applyFill="1" applyBorder="1" applyAlignment="1" applyProtection="1">
      <alignment horizontal="right" wrapText="1"/>
    </xf>
    <xf numFmtId="168" fontId="50" fillId="2" borderId="15" xfId="96" applyNumberFormat="1" applyFont="1" applyFill="1" applyBorder="1" applyAlignment="1" applyProtection="1">
      <alignment horizontal="right" wrapText="1"/>
    </xf>
    <xf numFmtId="40" fontId="50" fillId="2" borderId="15" xfId="2" applyNumberFormat="1" applyFont="1" applyFill="1" applyBorder="1" applyAlignment="1" applyProtection="1">
      <alignment horizontal="right" wrapText="1"/>
    </xf>
    <xf numFmtId="0" fontId="49" fillId="6" borderId="15" xfId="0" applyFont="1" applyFill="1" applyBorder="1" applyProtection="1">
      <protection locked="0"/>
    </xf>
    <xf numFmtId="0" fontId="49" fillId="2" borderId="0" xfId="0" applyFont="1" applyFill="1" applyProtection="1">
      <protection locked="0"/>
    </xf>
    <xf numFmtId="168" fontId="50" fillId="2" borderId="0" xfId="96" applyNumberFormat="1" applyFont="1" applyFill="1" applyBorder="1" applyAlignment="1" applyProtection="1">
      <alignment horizontal="center"/>
      <protection locked="0"/>
    </xf>
    <xf numFmtId="0" fontId="49" fillId="2" borderId="0" xfId="0" applyFont="1" applyFill="1" applyAlignment="1" applyProtection="1">
      <alignment wrapText="1"/>
      <protection locked="0"/>
    </xf>
    <xf numFmtId="0" fontId="27" fillId="3" borderId="38" xfId="0" applyFont="1" applyFill="1" applyBorder="1" applyProtection="1">
      <protection locked="0"/>
    </xf>
    <xf numFmtId="0" fontId="25" fillId="3" borderId="7" xfId="0" applyFont="1" applyFill="1" applyBorder="1" applyAlignment="1" applyProtection="1">
      <alignment horizontal="left"/>
      <protection locked="0"/>
    </xf>
    <xf numFmtId="0" fontId="27" fillId="3" borderId="7" xfId="0" applyFont="1" applyFill="1" applyBorder="1" applyAlignment="1" applyProtection="1">
      <alignment horizontal="left"/>
      <protection locked="0"/>
    </xf>
    <xf numFmtId="165" fontId="28" fillId="2" borderId="0" xfId="2" applyFont="1" applyFill="1" applyBorder="1" applyProtection="1">
      <protection locked="0"/>
    </xf>
    <xf numFmtId="0" fontId="52" fillId="2" borderId="0" xfId="0" applyFont="1" applyFill="1" applyAlignment="1" applyProtection="1">
      <alignment horizontal="left"/>
      <protection locked="0"/>
    </xf>
    <xf numFmtId="168" fontId="43" fillId="0" borderId="0" xfId="96" applyNumberFormat="1" applyFont="1" applyFill="1" applyBorder="1" applyAlignment="1" applyProtection="1">
      <alignment horizontal="right"/>
      <protection locked="0"/>
    </xf>
    <xf numFmtId="167" fontId="0" fillId="2" borderId="0" xfId="2" applyNumberFormat="1" applyFont="1" applyFill="1" applyProtection="1">
      <protection locked="0"/>
    </xf>
    <xf numFmtId="0" fontId="48" fillId="2" borderId="0" xfId="0" applyFont="1" applyFill="1" applyProtection="1">
      <protection locked="0"/>
    </xf>
    <xf numFmtId="0" fontId="0" fillId="0" borderId="0" xfId="0" applyProtection="1">
      <protection locked="0"/>
    </xf>
    <xf numFmtId="0" fontId="43" fillId="3" borderId="7" xfId="0" applyFont="1" applyFill="1" applyBorder="1" applyAlignment="1" applyProtection="1">
      <alignment horizontal="left" vertical="top"/>
      <protection locked="0"/>
    </xf>
    <xf numFmtId="0" fontId="44" fillId="3" borderId="7" xfId="0" applyFont="1" applyFill="1" applyBorder="1" applyAlignment="1" applyProtection="1">
      <alignment horizontal="left" vertical="top"/>
      <protection locked="0"/>
    </xf>
    <xf numFmtId="0" fontId="52" fillId="3" borderId="8" xfId="0" applyFont="1" applyFill="1" applyBorder="1" applyAlignment="1" applyProtection="1">
      <alignment horizontal="center" wrapText="1"/>
      <protection locked="0"/>
    </xf>
    <xf numFmtId="0" fontId="52" fillId="3" borderId="8" xfId="0" applyFont="1" applyFill="1" applyBorder="1" applyAlignment="1" applyProtection="1">
      <alignment horizontal="center" vertical="center" wrapText="1"/>
      <protection locked="0"/>
    </xf>
    <xf numFmtId="0" fontId="69" fillId="3" borderId="8" xfId="0" applyFont="1" applyFill="1" applyBorder="1" applyAlignment="1" applyProtection="1">
      <alignment horizontal="center" vertical="center" wrapText="1"/>
      <protection locked="0"/>
    </xf>
    <xf numFmtId="0" fontId="49" fillId="2" borderId="21" xfId="0" applyFont="1" applyFill="1" applyBorder="1" applyProtection="1">
      <protection locked="0"/>
    </xf>
    <xf numFmtId="165" fontId="0" fillId="2" borderId="0" xfId="0" applyNumberFormat="1" applyFill="1" applyProtection="1">
      <protection locked="0"/>
    </xf>
    <xf numFmtId="0" fontId="41" fillId="2" borderId="0" xfId="0" applyFont="1" applyFill="1" applyAlignment="1" applyProtection="1">
      <alignment wrapText="1"/>
      <protection locked="0"/>
    </xf>
    <xf numFmtId="0" fontId="43" fillId="2" borderId="7" xfId="0" applyFont="1" applyFill="1" applyBorder="1" applyAlignment="1" applyProtection="1">
      <alignment horizontal="left"/>
      <protection locked="0"/>
    </xf>
    <xf numFmtId="0" fontId="44" fillId="2" borderId="7" xfId="0" applyFont="1" applyFill="1" applyBorder="1" applyAlignment="1" applyProtection="1">
      <alignment horizontal="left"/>
      <protection locked="0"/>
    </xf>
    <xf numFmtId="167" fontId="49" fillId="2" borderId="21" xfId="2" applyNumberFormat="1" applyFont="1" applyFill="1" applyBorder="1" applyAlignment="1" applyProtection="1">
      <alignment horizontal="right" wrapText="1"/>
    </xf>
    <xf numFmtId="0" fontId="67" fillId="2" borderId="0" xfId="0" applyFont="1" applyFill="1" applyProtection="1">
      <protection locked="0"/>
    </xf>
    <xf numFmtId="165" fontId="27" fillId="2" borderId="0" xfId="2" applyFont="1" applyFill="1" applyBorder="1" applyProtection="1">
      <protection locked="0"/>
    </xf>
    <xf numFmtId="0" fontId="7" fillId="2" borderId="0" xfId="0" applyFont="1" applyFill="1" applyProtection="1">
      <protection locked="0"/>
    </xf>
    <xf numFmtId="167" fontId="46" fillId="2" borderId="0" xfId="2" applyNumberFormat="1" applyFont="1" applyFill="1" applyBorder="1" applyAlignment="1" applyProtection="1">
      <alignment horizontal="right"/>
      <protection locked="0"/>
    </xf>
    <xf numFmtId="168" fontId="46" fillId="2" borderId="0" xfId="96" applyNumberFormat="1" applyFont="1" applyFill="1" applyBorder="1" applyAlignment="1" applyProtection="1">
      <alignment horizontal="center"/>
      <protection locked="0"/>
    </xf>
    <xf numFmtId="168" fontId="46" fillId="2" borderId="0" xfId="96" applyNumberFormat="1" applyFont="1" applyFill="1" applyBorder="1" applyAlignment="1" applyProtection="1">
      <alignment horizontal="right"/>
      <protection locked="0"/>
    </xf>
    <xf numFmtId="0" fontId="7" fillId="2" borderId="0" xfId="0" applyFont="1" applyFill="1" applyAlignment="1" applyProtection="1">
      <alignment wrapText="1"/>
      <protection locked="0"/>
    </xf>
    <xf numFmtId="167" fontId="48" fillId="2" borderId="0" xfId="2" applyNumberFormat="1" applyFont="1" applyFill="1" applyBorder="1" applyAlignment="1" applyProtection="1">
      <alignment horizontal="right"/>
      <protection locked="0"/>
    </xf>
    <xf numFmtId="168" fontId="48" fillId="2" borderId="0" xfId="96" applyNumberFormat="1" applyFont="1" applyFill="1" applyBorder="1" applyAlignment="1" applyProtection="1">
      <alignment horizontal="center"/>
      <protection locked="0"/>
    </xf>
    <xf numFmtId="168" fontId="48" fillId="2" borderId="0" xfId="96" applyNumberFormat="1" applyFont="1" applyFill="1" applyBorder="1" applyAlignment="1" applyProtection="1">
      <alignment horizontal="right"/>
      <protection locked="0"/>
    </xf>
    <xf numFmtId="0" fontId="25" fillId="2" borderId="22" xfId="0" applyFont="1" applyFill="1" applyBorder="1" applyAlignment="1" applyProtection="1">
      <alignment wrapText="1"/>
      <protection locked="0"/>
    </xf>
    <xf numFmtId="0" fontId="31" fillId="2" borderId="22" xfId="0" applyFont="1" applyFill="1" applyBorder="1" applyAlignment="1" applyProtection="1">
      <alignment wrapText="1"/>
      <protection locked="0"/>
    </xf>
    <xf numFmtId="0" fontId="25" fillId="2" borderId="0" xfId="0" applyFont="1" applyFill="1" applyAlignment="1" applyProtection="1">
      <alignment wrapText="1"/>
      <protection locked="0"/>
    </xf>
    <xf numFmtId="0" fontId="19" fillId="2" borderId="0" xfId="93" applyFont="1" applyFill="1" applyAlignment="1" applyProtection="1">
      <alignment horizontal="left" vertical="top"/>
      <protection locked="0"/>
    </xf>
    <xf numFmtId="0" fontId="20" fillId="2" borderId="0" xfId="93" applyFont="1" applyFill="1" applyAlignment="1" applyProtection="1">
      <alignment horizontal="center" vertical="center"/>
      <protection locked="0"/>
    </xf>
    <xf numFmtId="0" fontId="20" fillId="2" borderId="0" xfId="93" applyFont="1" applyFill="1" applyAlignment="1" applyProtection="1">
      <alignment horizontal="left" vertical="center" wrapText="1"/>
      <protection locked="0"/>
    </xf>
    <xf numFmtId="0" fontId="23" fillId="2" borderId="0" xfId="0" applyFont="1" applyFill="1" applyAlignment="1" applyProtection="1">
      <alignment horizontal="center"/>
      <protection locked="0"/>
    </xf>
    <xf numFmtId="0" fontId="39" fillId="2" borderId="0" xfId="0" applyFont="1" applyFill="1" applyAlignment="1" applyProtection="1">
      <alignment horizontal="center"/>
      <protection locked="0"/>
    </xf>
    <xf numFmtId="0" fontId="40" fillId="2" borderId="0" xfId="0" applyFont="1" applyFill="1" applyAlignment="1" applyProtection="1">
      <alignment horizontal="center"/>
      <protection locked="0"/>
    </xf>
    <xf numFmtId="0" fontId="41" fillId="2" borderId="0" xfId="0" applyFont="1" applyFill="1" applyAlignment="1" applyProtection="1">
      <alignment horizontal="center"/>
      <protection locked="0"/>
    </xf>
    <xf numFmtId="167" fontId="27" fillId="2" borderId="0" xfId="2" applyNumberFormat="1" applyFont="1" applyFill="1" applyBorder="1" applyProtection="1">
      <protection locked="0"/>
    </xf>
    <xf numFmtId="165" fontId="27" fillId="2" borderId="0" xfId="2" applyFont="1" applyFill="1" applyBorder="1" applyAlignment="1" applyProtection="1">
      <alignment horizontal="center"/>
      <protection locked="0"/>
    </xf>
    <xf numFmtId="167" fontId="25" fillId="2" borderId="0" xfId="0" applyNumberFormat="1" applyFont="1" applyFill="1" applyAlignment="1" applyProtection="1">
      <alignment horizontal="right"/>
      <protection locked="0"/>
    </xf>
    <xf numFmtId="165" fontId="25" fillId="2" borderId="0" xfId="2" applyFont="1" applyFill="1" applyBorder="1" applyAlignment="1" applyProtection="1">
      <alignment horizontal="center"/>
      <protection locked="0"/>
    </xf>
    <xf numFmtId="165" fontId="25" fillId="2" borderId="0" xfId="2" applyFont="1" applyFill="1" applyBorder="1" applyAlignment="1" applyProtection="1">
      <alignment horizontal="right"/>
      <protection locked="0"/>
    </xf>
    <xf numFmtId="43" fontId="23" fillId="2" borderId="0" xfId="0" applyNumberFormat="1" applyFont="1" applyFill="1" applyProtection="1">
      <protection locked="0"/>
    </xf>
    <xf numFmtId="0" fontId="54" fillId="2" borderId="0" xfId="0" applyFont="1" applyFill="1" applyAlignment="1" applyProtection="1">
      <alignment horizontal="center"/>
      <protection locked="0"/>
    </xf>
    <xf numFmtId="0" fontId="55" fillId="2" borderId="0" xfId="0" applyFont="1" applyFill="1" applyAlignment="1" applyProtection="1">
      <alignment horizontal="center"/>
      <protection locked="0"/>
    </xf>
    <xf numFmtId="165" fontId="55" fillId="2" borderId="0" xfId="2" applyFont="1" applyFill="1" applyBorder="1" applyAlignment="1" applyProtection="1">
      <alignment horizontal="center"/>
      <protection locked="0"/>
    </xf>
    <xf numFmtId="167" fontId="28" fillId="2" borderId="0" xfId="2" applyNumberFormat="1" applyFont="1" applyFill="1" applyBorder="1" applyProtection="1">
      <protection locked="0"/>
    </xf>
    <xf numFmtId="165" fontId="28" fillId="2" borderId="0" xfId="2" applyFont="1" applyFill="1" applyBorder="1" applyAlignment="1" applyProtection="1">
      <alignment horizontal="center"/>
      <protection locked="0"/>
    </xf>
    <xf numFmtId="0" fontId="35" fillId="2" borderId="0" xfId="0" applyFont="1" applyFill="1" applyProtection="1">
      <protection locked="0"/>
    </xf>
    <xf numFmtId="167" fontId="35" fillId="2" borderId="0" xfId="0" applyNumberFormat="1" applyFont="1" applyFill="1" applyAlignment="1" applyProtection="1">
      <alignment horizontal="right"/>
      <protection locked="0"/>
    </xf>
    <xf numFmtId="165" fontId="35" fillId="2" borderId="0" xfId="2" applyFont="1" applyFill="1" applyBorder="1" applyAlignment="1" applyProtection="1">
      <alignment horizontal="center"/>
      <protection locked="0"/>
    </xf>
    <xf numFmtId="165" fontId="35" fillId="2" borderId="0" xfId="2" applyFont="1" applyFill="1" applyBorder="1" applyAlignment="1" applyProtection="1">
      <alignment horizontal="right"/>
      <protection locked="0"/>
    </xf>
    <xf numFmtId="0" fontId="7" fillId="5" borderId="0" xfId="0" applyFont="1" applyFill="1" applyProtection="1">
      <protection locked="0"/>
    </xf>
    <xf numFmtId="0" fontId="41" fillId="2" borderId="15" xfId="0" applyFont="1" applyFill="1" applyBorder="1" applyAlignment="1" applyProtection="1">
      <alignment horizontal="left" wrapText="1"/>
      <protection locked="0"/>
    </xf>
    <xf numFmtId="40" fontId="7" fillId="5" borderId="11" xfId="2" applyNumberFormat="1" applyFont="1" applyFill="1" applyBorder="1" applyAlignment="1" applyProtection="1">
      <alignment horizontal="right" wrapText="1"/>
    </xf>
    <xf numFmtId="168" fontId="27" fillId="6" borderId="22" xfId="2" applyNumberFormat="1" applyFont="1" applyFill="1" applyBorder="1" applyAlignment="1" applyProtection="1">
      <alignment horizontal="right" wrapText="1"/>
      <protection locked="0"/>
    </xf>
    <xf numFmtId="0" fontId="81" fillId="2" borderId="0" xfId="0" applyFont="1" applyFill="1"/>
    <xf numFmtId="3" fontId="31" fillId="6" borderId="22" xfId="0" applyNumberFormat="1" applyFont="1" applyFill="1" applyBorder="1" applyAlignment="1" applyProtection="1">
      <alignment horizontal="right" wrapText="1"/>
      <protection locked="0"/>
    </xf>
    <xf numFmtId="3" fontId="31" fillId="2" borderId="0" xfId="0" applyNumberFormat="1" applyFont="1" applyFill="1" applyAlignment="1" applyProtection="1">
      <alignment horizontal="right" wrapText="1"/>
      <protection locked="0"/>
    </xf>
    <xf numFmtId="0" fontId="35" fillId="2" borderId="0" xfId="0" applyFont="1" applyFill="1" applyAlignment="1" applyProtection="1">
      <alignment horizontal="left" wrapText="1"/>
      <protection locked="0"/>
    </xf>
    <xf numFmtId="168" fontId="49" fillId="6" borderId="3" xfId="96" applyNumberFormat="1" applyFont="1" applyFill="1" applyBorder="1" applyAlignment="1" applyProtection="1">
      <alignment horizontal="right" wrapText="1"/>
    </xf>
    <xf numFmtId="168" fontId="49" fillId="6" borderId="3" xfId="96" applyNumberFormat="1" applyFont="1" applyFill="1" applyBorder="1" applyAlignment="1" applyProtection="1">
      <alignment wrapText="1"/>
    </xf>
    <xf numFmtId="168" fontId="49" fillId="6" borderId="0" xfId="96" applyNumberFormat="1" applyFont="1" applyFill="1" applyBorder="1" applyAlignment="1" applyProtection="1">
      <alignment wrapText="1"/>
    </xf>
    <xf numFmtId="168" fontId="49" fillId="6" borderId="18" xfId="96" applyNumberFormat="1" applyFont="1" applyFill="1" applyBorder="1" applyAlignment="1" applyProtection="1">
      <alignment wrapText="1"/>
    </xf>
    <xf numFmtId="168" fontId="49" fillId="6" borderId="19" xfId="96" applyNumberFormat="1" applyFont="1" applyFill="1" applyBorder="1" applyAlignment="1" applyProtection="1">
      <alignment wrapText="1"/>
    </xf>
    <xf numFmtId="0" fontId="49" fillId="2" borderId="15" xfId="0" applyFont="1" applyFill="1" applyBorder="1" applyProtection="1">
      <protection locked="0"/>
    </xf>
    <xf numFmtId="167" fontId="27" fillId="2" borderId="0" xfId="0" applyNumberFormat="1" applyFont="1" applyFill="1" applyProtection="1">
      <protection locked="0"/>
    </xf>
    <xf numFmtId="0" fontId="25" fillId="2" borderId="11" xfId="0" applyFont="1" applyFill="1" applyBorder="1" applyProtection="1">
      <protection locked="0"/>
    </xf>
    <xf numFmtId="0" fontId="25" fillId="2" borderId="11" xfId="0" applyFont="1" applyFill="1" applyBorder="1" applyAlignment="1" applyProtection="1">
      <alignment vertical="top" wrapText="1"/>
      <protection locked="0"/>
    </xf>
    <xf numFmtId="0" fontId="25" fillId="2" borderId="0" xfId="0" applyFont="1" applyFill="1" applyAlignment="1" applyProtection="1">
      <alignment vertical="top" wrapText="1"/>
      <protection locked="0"/>
    </xf>
    <xf numFmtId="0" fontId="49" fillId="2" borderId="11" xfId="0" applyFont="1" applyFill="1" applyBorder="1" applyAlignment="1" applyProtection="1">
      <alignment horizontal="left" vertical="top" wrapText="1"/>
      <protection locked="0"/>
    </xf>
    <xf numFmtId="3" fontId="27" fillId="2" borderId="0" xfId="0" applyNumberFormat="1" applyFont="1" applyFill="1" applyProtection="1">
      <protection locked="0"/>
    </xf>
    <xf numFmtId="0" fontId="27" fillId="0" borderId="19" xfId="0" applyFont="1" applyBorder="1" applyProtection="1">
      <protection locked="0"/>
    </xf>
    <xf numFmtId="0" fontId="49" fillId="2" borderId="19" xfId="0" applyFont="1" applyFill="1" applyBorder="1" applyAlignment="1" applyProtection="1">
      <alignment horizontal="left"/>
      <protection locked="0"/>
    </xf>
    <xf numFmtId="167" fontId="38" fillId="5" borderId="11" xfId="2" applyNumberFormat="1" applyFont="1" applyFill="1" applyBorder="1" applyAlignment="1" applyProtection="1">
      <alignment horizontal="right" wrapText="1"/>
    </xf>
    <xf numFmtId="167" fontId="38" fillId="7" borderId="11" xfId="2" applyNumberFormat="1" applyFont="1" applyFill="1" applyBorder="1" applyAlignment="1" applyProtection="1">
      <alignment horizontal="right" wrapText="1"/>
    </xf>
    <xf numFmtId="0" fontId="25" fillId="2" borderId="11" xfId="0" applyFont="1" applyFill="1" applyBorder="1" applyAlignment="1" applyProtection="1">
      <alignment vertical="center"/>
      <protection locked="0"/>
    </xf>
    <xf numFmtId="0" fontId="25" fillId="2" borderId="11" xfId="0" applyFont="1" applyFill="1" applyBorder="1" applyAlignment="1" applyProtection="1">
      <alignment vertical="center" wrapText="1"/>
      <protection locked="0"/>
    </xf>
    <xf numFmtId="165" fontId="23" fillId="2" borderId="0" xfId="2" applyFont="1" applyFill="1" applyBorder="1" applyProtection="1">
      <protection locked="0"/>
    </xf>
    <xf numFmtId="165" fontId="25" fillId="3" borderId="7" xfId="2" applyFont="1" applyFill="1" applyBorder="1" applyAlignment="1" applyProtection="1">
      <alignment horizontal="center"/>
      <protection locked="0"/>
    </xf>
    <xf numFmtId="165" fontId="27" fillId="3" borderId="7" xfId="2" applyFont="1" applyFill="1" applyBorder="1" applyAlignment="1" applyProtection="1">
      <alignment horizontal="center"/>
      <protection locked="0"/>
    </xf>
    <xf numFmtId="165" fontId="28" fillId="2" borderId="0" xfId="2" applyFont="1" applyFill="1" applyProtection="1">
      <protection locked="0"/>
    </xf>
    <xf numFmtId="167" fontId="7" fillId="5" borderId="0" xfId="2" applyNumberFormat="1" applyFont="1" applyFill="1" applyBorder="1" applyAlignment="1" applyProtection="1">
      <alignment horizontal="right" wrapText="1"/>
    </xf>
    <xf numFmtId="0" fontId="45" fillId="6" borderId="0" xfId="0" applyFont="1" applyFill="1" applyAlignment="1" applyProtection="1">
      <alignment horizontal="center"/>
      <protection locked="0"/>
    </xf>
    <xf numFmtId="0" fontId="27" fillId="6" borderId="7" xfId="0" applyFont="1" applyFill="1" applyBorder="1" applyAlignment="1" applyProtection="1">
      <alignment horizontal="center"/>
      <protection locked="0"/>
    </xf>
    <xf numFmtId="167" fontId="50" fillId="6" borderId="0" xfId="2" applyNumberFormat="1" applyFont="1" applyFill="1" applyBorder="1" applyAlignment="1" applyProtection="1">
      <alignment horizontal="right"/>
      <protection locked="0"/>
    </xf>
    <xf numFmtId="168" fontId="50" fillId="6" borderId="0" xfId="96" applyNumberFormat="1" applyFont="1" applyFill="1" applyBorder="1" applyAlignment="1" applyProtection="1">
      <alignment horizontal="center"/>
      <protection locked="0"/>
    </xf>
    <xf numFmtId="168" fontId="50" fillId="6" borderId="0" xfId="96" applyNumberFormat="1" applyFont="1" applyFill="1" applyBorder="1" applyAlignment="1" applyProtection="1">
      <alignment horizontal="right"/>
      <protection locked="0"/>
    </xf>
    <xf numFmtId="0" fontId="45" fillId="6" borderId="0" xfId="0" applyFont="1" applyFill="1" applyAlignment="1">
      <alignment horizontal="center"/>
    </xf>
    <xf numFmtId="0" fontId="35" fillId="6" borderId="0" xfId="0" applyFont="1" applyFill="1" applyAlignment="1" applyProtection="1">
      <alignment horizontal="left" wrapText="1"/>
      <protection locked="0"/>
    </xf>
    <xf numFmtId="167" fontId="28" fillId="2" borderId="0" xfId="2" applyNumberFormat="1" applyFont="1" applyFill="1" applyProtection="1">
      <protection locked="0"/>
    </xf>
    <xf numFmtId="0" fontId="49" fillId="2" borderId="18" xfId="0" applyFont="1" applyFill="1" applyBorder="1" applyAlignment="1" applyProtection="1">
      <alignment horizontal="left" vertical="top" wrapText="1"/>
      <protection locked="0"/>
    </xf>
    <xf numFmtId="167" fontId="38" fillId="5" borderId="18" xfId="2" applyNumberFormat="1" applyFont="1" applyFill="1" applyBorder="1" applyAlignment="1" applyProtection="1">
      <alignment horizontal="right" wrapText="1"/>
    </xf>
    <xf numFmtId="0" fontId="59" fillId="2" borderId="0" xfId="0" applyFont="1" applyFill="1"/>
    <xf numFmtId="0" fontId="43" fillId="3" borderId="7" xfId="0" applyFont="1" applyFill="1" applyBorder="1" applyAlignment="1" applyProtection="1">
      <alignment horizontal="left" vertical="top" wrapText="1"/>
      <protection locked="0"/>
    </xf>
    <xf numFmtId="0" fontId="43" fillId="3" borderId="7" xfId="0" applyFont="1" applyFill="1" applyBorder="1" applyAlignment="1">
      <alignment vertical="center" wrapText="1"/>
    </xf>
    <xf numFmtId="3" fontId="27" fillId="3" borderId="5" xfId="0" applyNumberFormat="1" applyFont="1" applyFill="1" applyBorder="1" applyProtection="1">
      <protection locked="0"/>
    </xf>
    <xf numFmtId="0" fontId="20" fillId="2" borderId="0" xfId="93" applyFont="1" applyFill="1" applyAlignment="1" applyProtection="1">
      <alignment horizontal="left" vertical="center"/>
      <protection locked="0" hidden="1"/>
    </xf>
    <xf numFmtId="168" fontId="7" fillId="6" borderId="11" xfId="96" applyNumberFormat="1" applyFont="1" applyFill="1" applyBorder="1" applyAlignment="1" applyProtection="1">
      <alignment horizontal="right" wrapText="1"/>
    </xf>
    <xf numFmtId="165" fontId="7" fillId="6" borderId="11" xfId="2" applyFont="1" applyFill="1" applyBorder="1" applyAlignment="1" applyProtection="1">
      <alignment horizontal="right" wrapText="1"/>
    </xf>
    <xf numFmtId="167" fontId="49" fillId="6" borderId="19" xfId="2" applyNumberFormat="1" applyFont="1" applyFill="1" applyBorder="1" applyAlignment="1" applyProtection="1">
      <alignment horizontal="right" wrapText="1"/>
    </xf>
    <xf numFmtId="40" fontId="7" fillId="7" borderId="11" xfId="2" applyNumberFormat="1" applyFont="1" applyFill="1" applyBorder="1" applyAlignment="1" applyProtection="1">
      <alignment horizontal="right" wrapText="1"/>
    </xf>
    <xf numFmtId="0" fontId="16" fillId="6" borderId="0" xfId="93" applyFont="1" applyFill="1" applyProtection="1">
      <protection locked="0"/>
    </xf>
    <xf numFmtId="0" fontId="83" fillId="6" borderId="0" xfId="0" applyFont="1" applyFill="1" applyAlignment="1">
      <alignment vertical="center"/>
    </xf>
    <xf numFmtId="0" fontId="56" fillId="6" borderId="0" xfId="0" applyFont="1" applyFill="1" applyAlignment="1">
      <alignment vertical="center"/>
    </xf>
    <xf numFmtId="166" fontId="23" fillId="2" borderId="0" xfId="96" applyNumberFormat="1" applyFont="1" applyFill="1" applyBorder="1" applyProtection="1">
      <protection locked="0"/>
    </xf>
    <xf numFmtId="0" fontId="51" fillId="6" borderId="0" xfId="0" applyFont="1" applyFill="1" applyProtection="1">
      <protection locked="0"/>
    </xf>
    <xf numFmtId="0" fontId="83" fillId="6" borderId="0" xfId="0" applyFont="1" applyFill="1" applyAlignment="1">
      <alignment horizontal="left"/>
    </xf>
    <xf numFmtId="0" fontId="58" fillId="6" borderId="0" xfId="0" applyFont="1" applyFill="1"/>
    <xf numFmtId="0" fontId="74" fillId="6" borderId="0" xfId="0" applyFont="1" applyFill="1" applyAlignment="1">
      <alignment horizontal="left"/>
    </xf>
    <xf numFmtId="0" fontId="75" fillId="6" borderId="0" xfId="0" applyFont="1" applyFill="1" applyAlignment="1">
      <alignment horizontal="left" vertical="top" wrapText="1"/>
    </xf>
    <xf numFmtId="167" fontId="7" fillId="7" borderId="19" xfId="2" applyNumberFormat="1" applyFont="1" applyFill="1" applyBorder="1" applyAlignment="1" applyProtection="1">
      <alignment horizontal="right" wrapText="1"/>
    </xf>
    <xf numFmtId="165" fontId="7" fillId="7" borderId="11" xfId="2" applyFont="1" applyFill="1" applyBorder="1" applyAlignment="1" applyProtection="1">
      <alignment horizontal="right" wrapText="1"/>
    </xf>
    <xf numFmtId="0" fontId="49" fillId="6" borderId="23" xfId="0" applyFont="1" applyFill="1" applyBorder="1" applyProtection="1">
      <protection locked="0"/>
    </xf>
    <xf numFmtId="167" fontId="49" fillId="2" borderId="24" xfId="2" applyNumberFormat="1" applyFont="1" applyFill="1" applyBorder="1" applyAlignment="1" applyProtection="1">
      <alignment horizontal="right" wrapText="1"/>
    </xf>
    <xf numFmtId="167" fontId="50" fillId="2" borderId="0" xfId="2" applyNumberFormat="1" applyFont="1" applyFill="1" applyBorder="1" applyAlignment="1" applyProtection="1">
      <alignment horizontal="right" wrapText="1"/>
    </xf>
    <xf numFmtId="168" fontId="50" fillId="2" borderId="0" xfId="96" applyNumberFormat="1" applyFont="1" applyFill="1" applyBorder="1" applyAlignment="1" applyProtection="1">
      <alignment horizontal="right" wrapText="1"/>
    </xf>
    <xf numFmtId="0" fontId="48" fillId="2" borderId="0" xfId="0" applyFont="1" applyFill="1" applyAlignment="1" applyProtection="1">
      <alignment horizontal="center"/>
      <protection locked="0"/>
    </xf>
    <xf numFmtId="0" fontId="31" fillId="2" borderId="0" xfId="0" applyFont="1" applyFill="1" applyAlignment="1" applyProtection="1">
      <alignment wrapText="1"/>
      <protection locked="0"/>
    </xf>
    <xf numFmtId="167" fontId="31" fillId="6" borderId="22" xfId="2" applyNumberFormat="1" applyFont="1" applyFill="1" applyBorder="1" applyAlignment="1" applyProtection="1">
      <alignment horizontal="right" wrapText="1"/>
      <protection locked="0"/>
    </xf>
    <xf numFmtId="9" fontId="43" fillId="6" borderId="0" xfId="96" applyFont="1" applyFill="1" applyBorder="1" applyAlignment="1" applyProtection="1">
      <alignment horizontal="right"/>
      <protection locked="0"/>
    </xf>
    <xf numFmtId="167" fontId="68" fillId="2" borderId="0" xfId="2" applyNumberFormat="1" applyFont="1" applyFill="1" applyAlignment="1" applyProtection="1">
      <protection locked="0"/>
    </xf>
    <xf numFmtId="0" fontId="58" fillId="2" borderId="0" xfId="0" applyFont="1" applyFill="1" applyAlignment="1">
      <alignment horizontal="left" wrapText="1"/>
    </xf>
    <xf numFmtId="167" fontId="7" fillId="6" borderId="0" xfId="2" applyNumberFormat="1" applyFont="1" applyFill="1" applyProtection="1">
      <protection locked="0"/>
    </xf>
    <xf numFmtId="0" fontId="49" fillId="2" borderId="17" xfId="0" applyFont="1" applyFill="1" applyBorder="1" applyProtection="1">
      <protection locked="0"/>
    </xf>
    <xf numFmtId="0" fontId="41" fillId="2" borderId="0" xfId="0" applyFont="1" applyFill="1" applyProtection="1">
      <protection locked="0"/>
    </xf>
    <xf numFmtId="0" fontId="49" fillId="2" borderId="18" xfId="0" applyFont="1" applyFill="1" applyBorder="1" applyProtection="1">
      <protection locked="0"/>
    </xf>
    <xf numFmtId="0" fontId="41" fillId="2" borderId="19" xfId="0" applyFont="1" applyFill="1" applyBorder="1" applyProtection="1">
      <protection locked="0"/>
    </xf>
    <xf numFmtId="0" fontId="41" fillId="2" borderId="21" xfId="0" applyFont="1" applyFill="1" applyBorder="1" applyProtection="1">
      <protection locked="0"/>
    </xf>
    <xf numFmtId="168" fontId="49" fillId="2" borderId="24" xfId="96" applyNumberFormat="1" applyFont="1" applyFill="1" applyBorder="1" applyAlignment="1" applyProtection="1">
      <alignment horizontal="right" wrapText="1"/>
    </xf>
    <xf numFmtId="168" fontId="49" fillId="2" borderId="15" xfId="96" applyNumberFormat="1" applyFont="1" applyFill="1" applyBorder="1" applyAlignment="1" applyProtection="1">
      <alignment wrapText="1"/>
    </xf>
    <xf numFmtId="167" fontId="49" fillId="0"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xf>
    <xf numFmtId="168" fontId="7" fillId="5" borderId="10" xfId="2" applyNumberFormat="1" applyFont="1" applyFill="1" applyBorder="1" applyAlignment="1" applyProtection="1">
      <alignment horizontal="right" wrapText="1"/>
    </xf>
    <xf numFmtId="168" fontId="7" fillId="5" borderId="0" xfId="2" applyNumberFormat="1" applyFont="1" applyFill="1" applyBorder="1" applyAlignment="1" applyProtection="1">
      <alignment horizontal="right" wrapText="1"/>
    </xf>
    <xf numFmtId="167" fontId="49" fillId="0" borderId="3" xfId="2" applyNumberFormat="1" applyFont="1" applyFill="1" applyBorder="1" applyAlignment="1" applyProtection="1">
      <alignment horizontal="right" wrapText="1"/>
    </xf>
    <xf numFmtId="167" fontId="49" fillId="2" borderId="15" xfId="2" applyNumberFormat="1" applyFont="1" applyFill="1" applyBorder="1" applyAlignment="1" applyProtection="1">
      <alignment wrapText="1"/>
      <protection locked="0"/>
    </xf>
    <xf numFmtId="167" fontId="49" fillId="6" borderId="15" xfId="2" applyNumberFormat="1" applyFont="1" applyFill="1" applyBorder="1" applyProtection="1">
      <protection locked="0"/>
    </xf>
    <xf numFmtId="0" fontId="96" fillId="2" borderId="0" xfId="0" applyFont="1" applyFill="1" applyProtection="1">
      <protection locked="0"/>
    </xf>
    <xf numFmtId="0" fontId="51" fillId="6" borderId="0" xfId="0" applyFont="1" applyFill="1" applyAlignment="1" applyProtection="1">
      <alignment horizontal="center"/>
      <protection locked="0"/>
    </xf>
    <xf numFmtId="0" fontId="43" fillId="6" borderId="0" xfId="0" applyFont="1" applyFill="1" applyProtection="1">
      <protection locked="0"/>
    </xf>
    <xf numFmtId="0" fontId="35" fillId="2" borderId="0" xfId="93" applyFont="1" applyFill="1" applyProtection="1">
      <protection locked="0"/>
    </xf>
    <xf numFmtId="0" fontId="35" fillId="0" borderId="11" xfId="0" applyFont="1" applyBorder="1" applyProtection="1">
      <protection locked="0"/>
    </xf>
    <xf numFmtId="0" fontId="27" fillId="3" borderId="38" xfId="0" applyFont="1" applyFill="1" applyBorder="1" applyAlignment="1" applyProtection="1">
      <alignment horizontal="right"/>
      <protection locked="0"/>
    </xf>
    <xf numFmtId="0" fontId="25" fillId="3" borderId="7" xfId="0" applyFont="1" applyFill="1" applyBorder="1" applyProtection="1">
      <protection locked="0"/>
    </xf>
    <xf numFmtId="0" fontId="25" fillId="3" borderId="38" xfId="0" applyFont="1" applyFill="1" applyBorder="1" applyProtection="1">
      <protection locked="0"/>
    </xf>
    <xf numFmtId="0" fontId="27" fillId="3" borderId="7" xfId="0" applyFont="1" applyFill="1" applyBorder="1" applyProtection="1">
      <protection locked="0"/>
    </xf>
    <xf numFmtId="40" fontId="49" fillId="2" borderId="15" xfId="2" applyNumberFormat="1" applyFont="1" applyFill="1" applyBorder="1" applyAlignment="1" applyProtection="1">
      <alignment horizontal="right" wrapText="1"/>
    </xf>
    <xf numFmtId="40" fontId="49" fillId="2" borderId="15" xfId="96" applyNumberFormat="1" applyFont="1" applyFill="1" applyBorder="1" applyAlignment="1" applyProtection="1">
      <alignment horizontal="right" wrapText="1"/>
    </xf>
    <xf numFmtId="0" fontId="56" fillId="6" borderId="0" xfId="0" applyFont="1" applyFill="1" applyAlignment="1">
      <alignment horizontal="left"/>
    </xf>
    <xf numFmtId="0" fontId="58" fillId="6" borderId="0" xfId="0" applyFont="1" applyFill="1" applyAlignment="1">
      <alignment horizontal="left" vertical="top" wrapText="1"/>
    </xf>
    <xf numFmtId="0" fontId="15" fillId="6" borderId="0" xfId="93" applyFont="1" applyFill="1" applyAlignment="1" applyProtection="1">
      <alignment vertical="center" wrapText="1"/>
      <protection locked="0"/>
    </xf>
    <xf numFmtId="165" fontId="50" fillId="2" borderId="0" xfId="2" applyFont="1" applyFill="1" applyBorder="1" applyAlignment="1" applyProtection="1">
      <alignment horizontal="right" wrapText="1"/>
    </xf>
    <xf numFmtId="167" fontId="49" fillId="2" borderId="16" xfId="2" applyNumberFormat="1" applyFont="1" applyFill="1" applyBorder="1" applyAlignment="1" applyProtection="1">
      <alignment horizontal="right" wrapText="1"/>
    </xf>
    <xf numFmtId="0" fontId="117" fillId="6" borderId="0" xfId="0" applyFont="1" applyFill="1" applyAlignment="1">
      <alignment horizontal="left" wrapText="1"/>
    </xf>
    <xf numFmtId="167" fontId="7" fillId="6" borderId="11" xfId="2" applyNumberFormat="1" applyFont="1" applyFill="1" applyBorder="1" applyAlignment="1" applyProtection="1">
      <alignment horizontal="right" wrapText="1"/>
    </xf>
    <xf numFmtId="167" fontId="49" fillId="6" borderId="0" xfId="2" applyNumberFormat="1" applyFont="1" applyFill="1" applyBorder="1" applyAlignment="1" applyProtection="1">
      <alignment horizontal="right" wrapText="1"/>
    </xf>
    <xf numFmtId="165" fontId="49" fillId="6" borderId="15" xfId="2" applyFont="1" applyFill="1" applyBorder="1" applyAlignment="1" applyProtection="1">
      <alignment horizontal="right" wrapText="1"/>
    </xf>
    <xf numFmtId="0" fontId="118" fillId="6" borderId="0" xfId="43" applyFont="1" applyFill="1" applyBorder="1" applyAlignment="1" applyProtection="1"/>
    <xf numFmtId="0" fontId="119" fillId="6" borderId="0" xfId="0" applyFont="1" applyFill="1"/>
    <xf numFmtId="0" fontId="118" fillId="6" borderId="0" xfId="43" applyFont="1" applyFill="1" applyAlignment="1" applyProtection="1"/>
    <xf numFmtId="0" fontId="9" fillId="6" borderId="0" xfId="0" applyFont="1" applyFill="1"/>
    <xf numFmtId="0" fontId="25" fillId="2" borderId="18" xfId="0" applyFont="1" applyFill="1" applyBorder="1" applyAlignment="1" applyProtection="1">
      <alignment vertical="center" wrapText="1"/>
      <protection locked="0"/>
    </xf>
    <xf numFmtId="167" fontId="38" fillId="7" borderId="18" xfId="2" applyNumberFormat="1" applyFont="1" applyFill="1" applyBorder="1" applyAlignment="1" applyProtection="1">
      <alignment horizontal="right" wrapText="1"/>
    </xf>
    <xf numFmtId="0" fontId="49" fillId="2" borderId="11" xfId="0" applyFont="1" applyFill="1" applyBorder="1" applyAlignment="1" applyProtection="1">
      <alignment vertical="top" wrapText="1"/>
      <protection locked="0"/>
    </xf>
    <xf numFmtId="0" fontId="49" fillId="2" borderId="11" xfId="0" applyFont="1" applyFill="1" applyBorder="1" applyProtection="1">
      <protection locked="0"/>
    </xf>
    <xf numFmtId="0" fontId="49" fillId="2" borderId="11" xfId="0" applyFont="1" applyFill="1" applyBorder="1" applyAlignment="1" applyProtection="1">
      <alignment vertical="center"/>
      <protection locked="0"/>
    </xf>
    <xf numFmtId="0" fontId="43" fillId="6" borderId="2" xfId="0" applyFont="1" applyFill="1" applyBorder="1" applyProtection="1">
      <protection locked="0"/>
    </xf>
    <xf numFmtId="167" fontId="43" fillId="6" borderId="2" xfId="0" applyNumberFormat="1" applyFont="1" applyFill="1" applyBorder="1" applyAlignment="1">
      <alignment horizontal="right" wrapText="1"/>
    </xf>
    <xf numFmtId="40" fontId="43" fillId="6" borderId="2" xfId="2" applyNumberFormat="1" applyFont="1" applyFill="1" applyBorder="1" applyAlignment="1" applyProtection="1">
      <alignment horizontal="right" wrapText="1"/>
    </xf>
    <xf numFmtId="165" fontId="43" fillId="6" borderId="2" xfId="2" applyFont="1" applyFill="1" applyBorder="1" applyAlignment="1" applyProtection="1">
      <alignment horizontal="right" wrapText="1"/>
    </xf>
    <xf numFmtId="0" fontId="52" fillId="6" borderId="25" xfId="0" applyFont="1" applyFill="1" applyBorder="1" applyAlignment="1" applyProtection="1">
      <alignment horizontal="left"/>
      <protection locked="0"/>
    </xf>
    <xf numFmtId="167" fontId="38" fillId="7" borderId="25" xfId="2" applyNumberFormat="1" applyFont="1" applyFill="1" applyBorder="1" applyAlignment="1" applyProtection="1">
      <alignment horizontal="right" wrapText="1"/>
    </xf>
    <xf numFmtId="40" fontId="38" fillId="7" borderId="25" xfId="2" applyNumberFormat="1" applyFont="1" applyFill="1" applyBorder="1" applyAlignment="1" applyProtection="1">
      <alignment horizontal="right" wrapText="1"/>
    </xf>
    <xf numFmtId="168" fontId="38" fillId="7" borderId="25" xfId="96" applyNumberFormat="1" applyFont="1" applyFill="1" applyBorder="1" applyAlignment="1" applyProtection="1">
      <alignment horizontal="right" wrapText="1"/>
    </xf>
    <xf numFmtId="167" fontId="43" fillId="6" borderId="2" xfId="0" applyNumberFormat="1" applyFont="1" applyFill="1" applyBorder="1" applyAlignment="1" applyProtection="1">
      <alignment wrapText="1"/>
      <protection locked="0"/>
    </xf>
    <xf numFmtId="165" fontId="43" fillId="6" borderId="2" xfId="0" applyNumberFormat="1" applyFont="1" applyFill="1" applyBorder="1" applyAlignment="1">
      <alignment horizontal="right" wrapText="1"/>
    </xf>
    <xf numFmtId="0" fontId="43" fillId="6" borderId="26" xfId="0" applyFont="1" applyFill="1" applyBorder="1" applyProtection="1">
      <protection locked="0"/>
    </xf>
    <xf numFmtId="167" fontId="43" fillId="6" borderId="26" xfId="0" applyNumberFormat="1" applyFont="1" applyFill="1" applyBorder="1" applyAlignment="1" applyProtection="1">
      <alignment horizontal="left" wrapText="1"/>
      <protection locked="0"/>
    </xf>
    <xf numFmtId="167" fontId="43" fillId="6" borderId="26" xfId="0" applyNumberFormat="1" applyFont="1" applyFill="1" applyBorder="1" applyAlignment="1">
      <alignment horizontal="right" wrapText="1"/>
    </xf>
    <xf numFmtId="40" fontId="43" fillId="6" borderId="26" xfId="2" applyNumberFormat="1" applyFont="1" applyFill="1" applyBorder="1" applyAlignment="1" applyProtection="1">
      <alignment horizontal="right" wrapText="1"/>
    </xf>
    <xf numFmtId="165" fontId="43" fillId="6" borderId="26" xfId="2" applyFont="1" applyFill="1" applyBorder="1" applyAlignment="1" applyProtection="1">
      <alignment horizontal="right" wrapText="1"/>
    </xf>
    <xf numFmtId="0" fontId="52" fillId="6" borderId="39" xfId="0" applyFont="1" applyFill="1" applyBorder="1" applyAlignment="1" applyProtection="1">
      <alignment horizontal="left"/>
      <protection locked="0"/>
    </xf>
    <xf numFmtId="167" fontId="43" fillId="6" borderId="39" xfId="0" applyNumberFormat="1" applyFont="1" applyFill="1" applyBorder="1" applyAlignment="1" applyProtection="1">
      <alignment horizontal="left" wrapText="1"/>
      <protection locked="0"/>
    </xf>
    <xf numFmtId="167" fontId="43" fillId="6" borderId="39" xfId="0" applyNumberFormat="1" applyFont="1" applyFill="1" applyBorder="1" applyAlignment="1">
      <alignment horizontal="right" wrapText="1"/>
    </xf>
    <xf numFmtId="40" fontId="43" fillId="6" borderId="39" xfId="2" applyNumberFormat="1" applyFont="1" applyFill="1" applyBorder="1" applyAlignment="1" applyProtection="1">
      <alignment horizontal="right" wrapText="1"/>
    </xf>
    <xf numFmtId="165" fontId="43" fillId="6" borderId="39" xfId="2" applyFont="1" applyFill="1" applyBorder="1" applyAlignment="1" applyProtection="1">
      <alignment horizontal="right" wrapText="1"/>
    </xf>
    <xf numFmtId="165" fontId="43" fillId="6" borderId="39" xfId="0" applyNumberFormat="1" applyFont="1" applyFill="1" applyBorder="1" applyAlignment="1">
      <alignment horizontal="right" wrapText="1"/>
    </xf>
    <xf numFmtId="167" fontId="43" fillId="6" borderId="2" xfId="0" applyNumberFormat="1" applyFont="1" applyFill="1" applyBorder="1" applyAlignment="1" applyProtection="1">
      <alignment horizontal="left" wrapText="1"/>
      <protection locked="0"/>
    </xf>
    <xf numFmtId="0" fontId="24" fillId="6" borderId="26" xfId="0" applyFont="1" applyFill="1" applyBorder="1" applyProtection="1">
      <protection locked="0"/>
    </xf>
    <xf numFmtId="167" fontId="43" fillId="6" borderId="26" xfId="0" applyNumberFormat="1" applyFont="1" applyFill="1" applyBorder="1" applyAlignment="1" applyProtection="1">
      <alignment horizontal="left"/>
      <protection locked="0"/>
    </xf>
    <xf numFmtId="167" fontId="43" fillId="6" borderId="26" xfId="2" applyNumberFormat="1" applyFont="1" applyFill="1" applyBorder="1" applyAlignment="1" applyProtection="1">
      <alignment horizontal="right" wrapText="1"/>
    </xf>
    <xf numFmtId="168" fontId="43" fillId="6" borderId="26" xfId="2" applyNumberFormat="1" applyFont="1" applyFill="1" applyBorder="1" applyAlignment="1" applyProtection="1">
      <alignment horizontal="right" wrapText="1"/>
    </xf>
    <xf numFmtId="165" fontId="43" fillId="6" borderId="26" xfId="0" applyNumberFormat="1" applyFont="1" applyFill="1" applyBorder="1" applyAlignment="1">
      <alignment horizontal="right" wrapText="1"/>
    </xf>
    <xf numFmtId="167" fontId="43" fillId="6" borderId="2" xfId="0" applyNumberFormat="1" applyFont="1" applyFill="1" applyBorder="1" applyProtection="1">
      <protection locked="0"/>
    </xf>
    <xf numFmtId="167" fontId="43" fillId="6" borderId="2" xfId="2" applyNumberFormat="1" applyFont="1" applyFill="1" applyBorder="1" applyAlignment="1" applyProtection="1">
      <alignment horizontal="right" wrapText="1"/>
    </xf>
    <xf numFmtId="0" fontId="43" fillId="6" borderId="2" xfId="0" applyFont="1" applyFill="1" applyBorder="1" applyAlignment="1" applyProtection="1">
      <alignment horizontal="left"/>
      <protection locked="0"/>
    </xf>
    <xf numFmtId="40" fontId="43" fillId="6" borderId="2" xfId="0" applyNumberFormat="1" applyFont="1" applyFill="1" applyBorder="1" applyAlignment="1">
      <alignment horizontal="right" wrapText="1"/>
    </xf>
    <xf numFmtId="0" fontId="43" fillId="6" borderId="2" xfId="0" applyFont="1" applyFill="1" applyBorder="1" applyAlignment="1" applyProtection="1">
      <alignment horizontal="left" wrapText="1"/>
      <protection locked="0"/>
    </xf>
    <xf numFmtId="167" fontId="43" fillId="6" borderId="2" xfId="0" applyNumberFormat="1" applyFont="1" applyFill="1" applyBorder="1" applyAlignment="1">
      <alignment wrapText="1"/>
    </xf>
    <xf numFmtId="168" fontId="43" fillId="6" borderId="2" xfId="2" applyNumberFormat="1" applyFont="1" applyFill="1" applyBorder="1" applyAlignment="1" applyProtection="1">
      <alignment horizontal="right" vertical="center" wrapText="1" shrinkToFit="1"/>
    </xf>
    <xf numFmtId="168" fontId="43" fillId="6" borderId="2" xfId="96" applyNumberFormat="1" applyFont="1" applyFill="1" applyBorder="1" applyAlignment="1" applyProtection="1">
      <alignment horizontal="right" wrapText="1"/>
    </xf>
    <xf numFmtId="168" fontId="43" fillId="6" borderId="2" xfId="96" applyNumberFormat="1" applyFont="1" applyFill="1" applyBorder="1" applyAlignment="1" applyProtection="1"/>
    <xf numFmtId="168" fontId="43" fillId="6" borderId="26" xfId="96" applyNumberFormat="1" applyFont="1" applyFill="1" applyBorder="1" applyAlignment="1" applyProtection="1">
      <alignment horizontal="right" wrapText="1"/>
    </xf>
    <xf numFmtId="40" fontId="43" fillId="6" borderId="2" xfId="2" applyNumberFormat="1" applyFont="1" applyFill="1" applyBorder="1" applyProtection="1">
      <protection locked="0"/>
    </xf>
    <xf numFmtId="165" fontId="43" fillId="6" borderId="2" xfId="2" applyFont="1" applyFill="1" applyBorder="1" applyProtection="1">
      <protection locked="0"/>
    </xf>
    <xf numFmtId="168" fontId="7" fillId="5" borderId="27" xfId="96" applyNumberFormat="1" applyFont="1" applyFill="1" applyBorder="1" applyAlignment="1" applyProtection="1">
      <alignment horizontal="left" wrapText="1"/>
      <protection locked="0"/>
    </xf>
    <xf numFmtId="0" fontId="48" fillId="6" borderId="0" xfId="0" applyFont="1" applyFill="1" applyAlignment="1" applyProtection="1">
      <alignment horizontal="left"/>
      <protection locked="0"/>
    </xf>
    <xf numFmtId="0" fontId="52" fillId="6" borderId="17" xfId="0" applyFont="1" applyFill="1" applyBorder="1" applyAlignment="1" applyProtection="1">
      <alignment horizontal="left"/>
      <protection locked="0"/>
    </xf>
    <xf numFmtId="0" fontId="52" fillId="6" borderId="17" xfId="0" applyFont="1" applyFill="1" applyBorder="1" applyProtection="1">
      <protection locked="0"/>
    </xf>
    <xf numFmtId="167" fontId="38" fillId="7" borderId="17" xfId="2" applyNumberFormat="1" applyFont="1" applyFill="1" applyBorder="1" applyAlignment="1" applyProtection="1">
      <alignment horizontal="right" wrapText="1"/>
    </xf>
    <xf numFmtId="0" fontId="49" fillId="2" borderId="11" xfId="0" applyFont="1" applyFill="1" applyBorder="1" applyAlignment="1" applyProtection="1">
      <alignment horizontal="left" vertical="center" wrapText="1"/>
      <protection locked="0"/>
    </xf>
    <xf numFmtId="0" fontId="43" fillId="6" borderId="28" xfId="0" applyFont="1" applyFill="1" applyBorder="1" applyProtection="1">
      <protection locked="0"/>
    </xf>
    <xf numFmtId="167" fontId="43" fillId="6" borderId="28" xfId="2" applyNumberFormat="1" applyFont="1" applyFill="1" applyBorder="1" applyAlignment="1" applyProtection="1">
      <alignment horizontal="right" wrapText="1"/>
    </xf>
    <xf numFmtId="168" fontId="43" fillId="6" borderId="28" xfId="96" applyNumberFormat="1" applyFont="1" applyFill="1" applyBorder="1" applyAlignment="1" applyProtection="1">
      <alignment horizontal="right" wrapText="1"/>
    </xf>
    <xf numFmtId="168" fontId="49" fillId="2" borderId="24" xfId="96" applyNumberFormat="1" applyFont="1" applyFill="1" applyBorder="1" applyAlignment="1" applyProtection="1">
      <alignment wrapText="1"/>
    </xf>
    <xf numFmtId="0" fontId="4" fillId="2" borderId="0" xfId="0" applyFont="1" applyFill="1" applyProtection="1">
      <protection locked="0"/>
    </xf>
    <xf numFmtId="40" fontId="43" fillId="3" borderId="3" xfId="2" applyNumberFormat="1" applyFont="1" applyFill="1" applyBorder="1" applyAlignment="1" applyProtection="1">
      <alignment horizontal="right" wrapText="1"/>
    </xf>
    <xf numFmtId="167" fontId="43" fillId="3" borderId="0" xfId="2" applyNumberFormat="1" applyFont="1" applyFill="1" applyBorder="1" applyAlignment="1" applyProtection="1">
      <alignment horizontal="right" wrapText="1"/>
    </xf>
    <xf numFmtId="168" fontId="43" fillId="3" borderId="0" xfId="96" applyNumberFormat="1" applyFont="1" applyFill="1" applyBorder="1" applyAlignment="1" applyProtection="1">
      <alignment horizontal="right" wrapText="1"/>
    </xf>
    <xf numFmtId="0" fontId="49" fillId="6" borderId="23" xfId="0" applyFont="1" applyFill="1" applyBorder="1" applyAlignment="1" applyProtection="1">
      <alignment wrapText="1"/>
      <protection locked="0"/>
    </xf>
    <xf numFmtId="0" fontId="43" fillId="3" borderId="0" xfId="0" applyFont="1" applyFill="1" applyProtection="1">
      <protection locked="0"/>
    </xf>
    <xf numFmtId="0" fontId="43" fillId="3" borderId="3" xfId="0" applyFont="1" applyFill="1" applyBorder="1" applyProtection="1">
      <protection locked="0"/>
    </xf>
    <xf numFmtId="167" fontId="43" fillId="3" borderId="3" xfId="2" applyNumberFormat="1" applyFont="1" applyFill="1" applyBorder="1" applyAlignment="1" applyProtection="1">
      <alignment horizontal="right" wrapText="1"/>
    </xf>
    <xf numFmtId="168" fontId="43" fillId="3" borderId="3" xfId="96" applyNumberFormat="1" applyFont="1" applyFill="1" applyBorder="1" applyAlignment="1" applyProtection="1">
      <alignment horizontal="right" wrapText="1"/>
    </xf>
    <xf numFmtId="165" fontId="38" fillId="7" borderId="11" xfId="2" applyFont="1" applyFill="1" applyBorder="1" applyAlignment="1" applyProtection="1">
      <alignment horizontal="right" wrapText="1"/>
    </xf>
    <xf numFmtId="165" fontId="38" fillId="7" borderId="18" xfId="2" applyFont="1" applyFill="1" applyBorder="1" applyAlignment="1" applyProtection="1">
      <alignment horizontal="right" wrapText="1"/>
    </xf>
    <xf numFmtId="0" fontId="49" fillId="2" borderId="15" xfId="0" applyFont="1" applyFill="1" applyBorder="1" applyAlignment="1" applyProtection="1">
      <alignment vertical="center" wrapText="1"/>
      <protection locked="0"/>
    </xf>
    <xf numFmtId="0" fontId="43" fillId="3" borderId="0" xfId="0" applyFont="1" applyFill="1" applyAlignment="1" applyProtection="1">
      <alignment horizontal="center"/>
      <protection locked="0"/>
    </xf>
    <xf numFmtId="0" fontId="7" fillId="6" borderId="0" xfId="0" applyFont="1" applyFill="1"/>
    <xf numFmtId="0" fontId="7" fillId="6" borderId="0" xfId="0" applyFont="1" applyFill="1" applyAlignment="1">
      <alignment horizontal="left"/>
    </xf>
    <xf numFmtId="0" fontId="46" fillId="0" borderId="0" xfId="0" applyFont="1"/>
    <xf numFmtId="0" fontId="48" fillId="6" borderId="0" xfId="0" applyFont="1" applyFill="1" applyAlignment="1">
      <alignment horizontal="left"/>
    </xf>
    <xf numFmtId="0" fontId="48" fillId="6" borderId="0" xfId="0" applyFont="1" applyFill="1"/>
    <xf numFmtId="0" fontId="7" fillId="5" borderId="11" xfId="2" applyNumberFormat="1" applyFont="1" applyFill="1" applyBorder="1" applyAlignment="1" applyProtection="1">
      <alignment horizontal="right" wrapText="1"/>
    </xf>
    <xf numFmtId="3" fontId="49" fillId="2" borderId="18" xfId="2" applyNumberFormat="1" applyFont="1" applyFill="1" applyBorder="1" applyAlignment="1" applyProtection="1">
      <alignment horizontal="right" wrapText="1"/>
    </xf>
    <xf numFmtId="167" fontId="43" fillId="6" borderId="0" xfId="2" applyNumberFormat="1" applyFont="1" applyFill="1" applyBorder="1" applyAlignment="1" applyProtection="1">
      <alignment horizontal="right" wrapText="1"/>
    </xf>
    <xf numFmtId="168" fontId="43" fillId="6" borderId="0" xfId="96" applyNumberFormat="1" applyFont="1" applyFill="1" applyBorder="1" applyAlignment="1" applyProtection="1">
      <alignment horizontal="right" wrapText="1"/>
    </xf>
    <xf numFmtId="167" fontId="43" fillId="3" borderId="3" xfId="0" applyNumberFormat="1" applyFont="1" applyFill="1" applyBorder="1" applyAlignment="1">
      <alignment horizontal="right" wrapText="1"/>
    </xf>
    <xf numFmtId="167" fontId="49" fillId="2" borderId="15" xfId="0" applyNumberFormat="1" applyFont="1" applyFill="1" applyBorder="1" applyAlignment="1" applyProtection="1">
      <alignment horizontal="right" wrapText="1"/>
      <protection locked="0"/>
    </xf>
    <xf numFmtId="40" fontId="43" fillId="3" borderId="0" xfId="2" applyNumberFormat="1" applyFont="1" applyFill="1" applyBorder="1" applyAlignment="1" applyProtection="1">
      <alignment horizontal="right" wrapText="1"/>
    </xf>
    <xf numFmtId="0" fontId="111" fillId="2" borderId="0" xfId="0" applyFont="1" applyFill="1"/>
    <xf numFmtId="0" fontId="48" fillId="8" borderId="0" xfId="0" applyFont="1" applyFill="1" applyAlignment="1" applyProtection="1">
      <alignment wrapText="1"/>
      <protection locked="0"/>
    </xf>
    <xf numFmtId="0" fontId="48" fillId="8" borderId="0" xfId="0" applyFont="1" applyFill="1" applyAlignment="1" applyProtection="1">
      <alignment horizontal="right" wrapText="1"/>
      <protection locked="0"/>
    </xf>
    <xf numFmtId="40" fontId="52" fillId="2" borderId="2" xfId="2" applyNumberFormat="1" applyFont="1" applyFill="1" applyBorder="1" applyAlignment="1" applyProtection="1">
      <alignment horizontal="right" wrapText="1"/>
    </xf>
    <xf numFmtId="168" fontId="49" fillId="2" borderId="21" xfId="96" applyNumberFormat="1" applyFont="1" applyFill="1" applyBorder="1" applyAlignment="1" applyProtection="1">
      <alignment horizontal="right" wrapText="1"/>
    </xf>
    <xf numFmtId="0" fontId="7" fillId="6" borderId="0" xfId="0" applyFont="1" applyFill="1" applyProtection="1">
      <protection locked="0"/>
    </xf>
    <xf numFmtId="0" fontId="7" fillId="0" borderId="0" xfId="0" applyFont="1"/>
    <xf numFmtId="167" fontId="49" fillId="2" borderId="24" xfId="0" applyNumberFormat="1" applyFont="1" applyFill="1" applyBorder="1" applyAlignment="1" applyProtection="1">
      <alignment horizontal="right" wrapText="1"/>
      <protection locked="0"/>
    </xf>
    <xf numFmtId="40" fontId="52" fillId="2" borderId="39" xfId="2" applyNumberFormat="1" applyFont="1" applyFill="1" applyBorder="1" applyAlignment="1" applyProtection="1">
      <alignment horizontal="right" wrapText="1"/>
    </xf>
    <xf numFmtId="167" fontId="11" fillId="6" borderId="0" xfId="2" applyNumberFormat="1" applyFont="1" applyFill="1" applyBorder="1"/>
    <xf numFmtId="0" fontId="11" fillId="6" borderId="0" xfId="94" applyFont="1" applyFill="1"/>
    <xf numFmtId="0" fontId="13" fillId="6" borderId="0" xfId="94" applyFont="1" applyFill="1" applyAlignment="1">
      <alignment horizontal="left"/>
    </xf>
    <xf numFmtId="0" fontId="113" fillId="6" borderId="0" xfId="94" applyFont="1" applyFill="1" applyAlignment="1">
      <alignment horizontal="center"/>
    </xf>
    <xf numFmtId="167" fontId="4" fillId="6" borderId="0" xfId="2" applyNumberFormat="1" applyFont="1" applyFill="1"/>
    <xf numFmtId="0" fontId="12" fillId="6" borderId="0" xfId="94" applyFont="1" applyFill="1"/>
    <xf numFmtId="0" fontId="10" fillId="6" borderId="0" xfId="94" applyFont="1" applyFill="1" applyAlignment="1">
      <alignment horizontal="left" vertical="center" wrapText="1"/>
    </xf>
    <xf numFmtId="0" fontId="11" fillId="6" borderId="0" xfId="94" applyFont="1" applyFill="1" applyAlignment="1">
      <alignment vertical="top"/>
    </xf>
    <xf numFmtId="0" fontId="11" fillId="6" borderId="0" xfId="0" applyFont="1" applyFill="1" applyAlignment="1">
      <alignment vertical="top" wrapText="1"/>
    </xf>
    <xf numFmtId="0" fontId="10" fillId="6" borderId="0" xfId="94" applyFont="1" applyFill="1" applyAlignment="1">
      <alignment horizontal="left" indent="5"/>
    </xf>
    <xf numFmtId="169" fontId="43" fillId="3" borderId="0" xfId="2" applyNumberFormat="1" applyFont="1" applyFill="1" applyBorder="1" applyAlignment="1" applyProtection="1">
      <alignment horizontal="left"/>
      <protection locked="0"/>
    </xf>
    <xf numFmtId="165" fontId="43" fillId="3" borderId="0" xfId="2" applyFont="1" applyFill="1" applyBorder="1" applyAlignment="1" applyProtection="1">
      <alignment horizontal="left"/>
      <protection locked="0"/>
    </xf>
    <xf numFmtId="168" fontId="43" fillId="3" borderId="0" xfId="0" applyNumberFormat="1" applyFont="1" applyFill="1" applyAlignment="1" applyProtection="1">
      <alignment horizontal="right"/>
      <protection locked="0"/>
    </xf>
    <xf numFmtId="167" fontId="43" fillId="3" borderId="0" xfId="2" applyNumberFormat="1" applyFont="1" applyFill="1" applyBorder="1" applyAlignment="1" applyProtection="1">
      <alignment horizontal="right"/>
      <protection locked="0"/>
    </xf>
    <xf numFmtId="3" fontId="49" fillId="6" borderId="15" xfId="2" applyNumberFormat="1" applyFont="1" applyFill="1" applyBorder="1" applyAlignment="1" applyProtection="1">
      <alignment horizontal="right" wrapText="1"/>
    </xf>
    <xf numFmtId="3" fontId="49" fillId="2" borderId="3" xfId="2" applyNumberFormat="1" applyFont="1" applyFill="1" applyBorder="1" applyAlignment="1" applyProtection="1">
      <alignment horizontal="right" wrapText="1"/>
    </xf>
    <xf numFmtId="167" fontId="7" fillId="5" borderId="27" xfId="2" applyNumberFormat="1" applyFont="1" applyFill="1" applyBorder="1" applyAlignment="1" applyProtection="1">
      <alignment wrapText="1"/>
      <protection locked="0"/>
    </xf>
    <xf numFmtId="3" fontId="23" fillId="2" borderId="0" xfId="0" applyNumberFormat="1" applyFont="1" applyFill="1" applyAlignment="1" applyProtection="1">
      <alignment horizontal="right" wrapText="1"/>
      <protection locked="0"/>
    </xf>
    <xf numFmtId="0" fontId="11" fillId="6" borderId="0" xfId="0" applyFont="1" applyFill="1" applyAlignment="1">
      <alignment horizontal="left"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165" fontId="49" fillId="2" borderId="24" xfId="2" applyFont="1" applyFill="1" applyBorder="1" applyAlignment="1" applyProtection="1">
      <alignment horizontal="right" wrapText="1"/>
    </xf>
    <xf numFmtId="168" fontId="38" fillId="5" borderId="18" xfId="96" applyNumberFormat="1" applyFont="1" applyFill="1" applyBorder="1" applyAlignment="1" applyProtection="1">
      <alignment horizontal="left" wrapText="1"/>
      <protection locked="0"/>
    </xf>
    <xf numFmtId="0" fontId="67" fillId="9" borderId="40" xfId="48" applyFont="1" applyFill="1" applyBorder="1"/>
    <xf numFmtId="168" fontId="55" fillId="5" borderId="19" xfId="96" applyNumberFormat="1" applyFont="1" applyFill="1" applyBorder="1" applyAlignment="1" applyProtection="1">
      <alignment horizontal="left" wrapText="1" indent="1"/>
      <protection locked="0"/>
    </xf>
    <xf numFmtId="0" fontId="25" fillId="6" borderId="0" xfId="0" applyFont="1" applyFill="1" applyProtection="1">
      <protection locked="0"/>
    </xf>
    <xf numFmtId="40" fontId="49" fillId="2" borderId="29" xfId="2" applyNumberFormat="1" applyFont="1" applyFill="1" applyBorder="1" applyAlignment="1" applyProtection="1">
      <alignment horizontal="right" wrapText="1"/>
    </xf>
    <xf numFmtId="0" fontId="35" fillId="3" borderId="7" xfId="0" applyFont="1" applyFill="1" applyBorder="1" applyAlignment="1" applyProtection="1">
      <alignment horizontal="center"/>
      <protection locked="0"/>
    </xf>
    <xf numFmtId="0" fontId="35" fillId="6" borderId="0" xfId="0" applyFont="1" applyFill="1" applyAlignment="1" applyProtection="1">
      <alignment horizontal="center"/>
      <protection locked="0"/>
    </xf>
    <xf numFmtId="0" fontId="35" fillId="2" borderId="0" xfId="0" applyFont="1" applyFill="1" applyAlignment="1" applyProtection="1">
      <alignment wrapText="1"/>
      <protection locked="0"/>
    </xf>
    <xf numFmtId="0" fontId="35" fillId="2" borderId="18" xfId="0" applyFont="1" applyFill="1" applyBorder="1" applyProtection="1">
      <protection locked="0"/>
    </xf>
    <xf numFmtId="0" fontId="35" fillId="6" borderId="15" xfId="0" applyFont="1" applyFill="1" applyBorder="1" applyAlignment="1" applyProtection="1">
      <alignment horizontal="center" vertical="center"/>
      <protection locked="0"/>
    </xf>
    <xf numFmtId="0" fontId="35" fillId="2" borderId="11" xfId="0" applyFont="1" applyFill="1" applyBorder="1" applyProtection="1">
      <protection locked="0"/>
    </xf>
    <xf numFmtId="168" fontId="35" fillId="5" borderId="11" xfId="96" applyNumberFormat="1" applyFont="1" applyFill="1" applyBorder="1" applyAlignment="1" applyProtection="1">
      <alignment horizontal="left" wrapText="1" indent="1"/>
      <protection locked="0"/>
    </xf>
    <xf numFmtId="0" fontId="35" fillId="6" borderId="0" xfId="94" applyFont="1" applyFill="1"/>
    <xf numFmtId="0" fontId="35" fillId="2" borderId="0" xfId="0" applyFont="1" applyFill="1" applyAlignment="1" applyProtection="1">
      <alignment horizontal="right"/>
      <protection locked="0"/>
    </xf>
    <xf numFmtId="0" fontId="35" fillId="3" borderId="0" xfId="0" applyFont="1" applyFill="1" applyProtection="1">
      <protection locked="0"/>
    </xf>
    <xf numFmtId="0" fontId="35" fillId="3" borderId="5" xfId="0" applyFont="1" applyFill="1" applyBorder="1" applyProtection="1">
      <protection locked="0"/>
    </xf>
    <xf numFmtId="0" fontId="114" fillId="2" borderId="0" xfId="48" applyFont="1" applyFill="1" applyAlignment="1" applyProtection="1">
      <alignment horizontal="left"/>
      <protection locked="0"/>
    </xf>
    <xf numFmtId="0" fontId="46" fillId="6" borderId="0" xfId="0" applyFont="1" applyFill="1" applyAlignment="1">
      <alignment horizontal="left" vertical="top" wrapText="1"/>
    </xf>
    <xf numFmtId="0" fontId="46" fillId="6" borderId="0" xfId="0" applyFont="1" applyFill="1" applyAlignment="1">
      <alignment horizontal="left" vertical="center" wrapText="1"/>
    </xf>
    <xf numFmtId="0" fontId="115" fillId="6" borderId="0" xfId="0" applyFont="1" applyFill="1"/>
    <xf numFmtId="0" fontId="113" fillId="6" borderId="0" xfId="94" applyFont="1" applyFill="1"/>
    <xf numFmtId="0" fontId="43" fillId="3" borderId="41" xfId="0" applyFont="1" applyFill="1" applyBorder="1" applyProtection="1">
      <protection locked="0"/>
    </xf>
    <xf numFmtId="167" fontId="43" fillId="3" borderId="41" xfId="2" applyNumberFormat="1" applyFont="1" applyFill="1" applyBorder="1" applyAlignment="1" applyProtection="1">
      <alignment horizontal="right"/>
      <protection locked="0"/>
    </xf>
    <xf numFmtId="0" fontId="23" fillId="6" borderId="0" xfId="0" applyFont="1" applyFill="1" applyAlignment="1" applyProtection="1">
      <alignment wrapText="1"/>
      <protection locked="0"/>
    </xf>
    <xf numFmtId="0" fontId="49" fillId="2" borderId="23" xfId="0" applyFont="1" applyFill="1" applyBorder="1" applyProtection="1">
      <protection locked="0"/>
    </xf>
    <xf numFmtId="0" fontId="120" fillId="11" borderId="42" xfId="0" applyFont="1" applyFill="1" applyBorder="1" applyAlignment="1" applyProtection="1">
      <alignment horizontal="center"/>
      <protection locked="0"/>
    </xf>
    <xf numFmtId="3" fontId="0" fillId="2" borderId="0" xfId="0" applyNumberFormat="1" applyFill="1" applyProtection="1">
      <protection locked="0"/>
    </xf>
    <xf numFmtId="4" fontId="0" fillId="2" borderId="0" xfId="0" applyNumberFormat="1" applyFill="1" applyProtection="1">
      <protection locked="0"/>
    </xf>
    <xf numFmtId="4" fontId="23" fillId="6" borderId="0" xfId="0" applyNumberFormat="1" applyFont="1" applyFill="1" applyProtection="1">
      <protection locked="0"/>
    </xf>
    <xf numFmtId="3" fontId="43" fillId="2" borderId="0" xfId="0" applyNumberFormat="1" applyFont="1" applyFill="1" applyProtection="1">
      <protection locked="0"/>
    </xf>
    <xf numFmtId="171" fontId="49" fillId="6" borderId="15" xfId="2" applyNumberFormat="1" applyFont="1" applyFill="1" applyBorder="1" applyAlignment="1" applyProtection="1">
      <alignment horizontal="right" wrapText="1"/>
      <protection locked="0"/>
    </xf>
    <xf numFmtId="167" fontId="49" fillId="2" borderId="15" xfId="0" applyNumberFormat="1" applyFont="1" applyFill="1" applyBorder="1" applyAlignment="1" applyProtection="1">
      <alignment wrapText="1"/>
      <protection locked="0"/>
    </xf>
    <xf numFmtId="167" fontId="49" fillId="6" borderId="15" xfId="0" applyNumberFormat="1" applyFont="1" applyFill="1" applyBorder="1" applyProtection="1">
      <protection locked="0"/>
    </xf>
    <xf numFmtId="167" fontId="43" fillId="3" borderId="41" xfId="2" applyNumberFormat="1" applyFont="1" applyFill="1" applyBorder="1" applyProtection="1">
      <protection locked="0"/>
    </xf>
    <xf numFmtId="165" fontId="49" fillId="6" borderId="15" xfId="2" applyFont="1" applyFill="1" applyBorder="1" applyProtection="1">
      <protection locked="0"/>
    </xf>
    <xf numFmtId="171" fontId="49" fillId="6" borderId="15" xfId="2" applyNumberFormat="1" applyFont="1" applyFill="1" applyBorder="1" applyProtection="1">
      <protection locked="0"/>
    </xf>
    <xf numFmtId="167" fontId="49" fillId="6" borderId="24" xfId="2" applyNumberFormat="1" applyFont="1" applyFill="1" applyBorder="1" applyAlignment="1" applyProtection="1">
      <alignment horizontal="right" wrapText="1"/>
    </xf>
    <xf numFmtId="168" fontId="49" fillId="6" borderId="24" xfId="96" applyNumberFormat="1" applyFont="1" applyFill="1" applyBorder="1" applyAlignment="1" applyProtection="1">
      <alignment horizontal="right" wrapText="1"/>
    </xf>
    <xf numFmtId="167" fontId="49" fillId="6" borderId="24" xfId="2" applyNumberFormat="1" applyFont="1" applyFill="1" applyBorder="1" applyProtection="1">
      <protection locked="0"/>
    </xf>
    <xf numFmtId="165" fontId="50" fillId="2" borderId="15" xfId="2" applyFont="1" applyFill="1" applyBorder="1" applyAlignment="1" applyProtection="1">
      <alignment horizontal="right" wrapText="1"/>
    </xf>
    <xf numFmtId="167" fontId="49" fillId="6" borderId="23" xfId="2" applyNumberFormat="1" applyFont="1" applyFill="1" applyBorder="1" applyAlignment="1" applyProtection="1">
      <alignment horizontal="right" wrapText="1"/>
    </xf>
    <xf numFmtId="3" fontId="49" fillId="6" borderId="23" xfId="2" applyNumberFormat="1" applyFont="1" applyFill="1" applyBorder="1" applyAlignment="1" applyProtection="1">
      <alignment horizontal="right" wrapText="1"/>
    </xf>
    <xf numFmtId="40" fontId="49" fillId="2" borderId="24" xfId="2" applyNumberFormat="1" applyFont="1" applyFill="1" applyBorder="1" applyAlignment="1" applyProtection="1">
      <alignment horizontal="right" wrapText="1"/>
    </xf>
    <xf numFmtId="171" fontId="49" fillId="6" borderId="16" xfId="2" applyNumberFormat="1" applyFont="1" applyFill="1" applyBorder="1" applyAlignment="1" applyProtection="1">
      <alignment horizontal="right" wrapText="1"/>
      <protection locked="0"/>
    </xf>
    <xf numFmtId="171" fontId="49" fillId="6" borderId="16" xfId="2" applyNumberFormat="1" applyFont="1" applyFill="1" applyBorder="1" applyProtection="1">
      <protection locked="0"/>
    </xf>
    <xf numFmtId="40" fontId="49" fillId="6" borderId="15" xfId="2" applyNumberFormat="1" applyFont="1" applyFill="1" applyBorder="1" applyAlignment="1" applyProtection="1">
      <alignment horizontal="right" wrapText="1"/>
    </xf>
    <xf numFmtId="165" fontId="49" fillId="6" borderId="24" xfId="2" applyFont="1" applyFill="1" applyBorder="1" applyAlignment="1" applyProtection="1">
      <alignment horizontal="right" wrapText="1"/>
    </xf>
    <xf numFmtId="165" fontId="49" fillId="6" borderId="15" xfId="2" applyFont="1" applyFill="1" applyBorder="1" applyAlignment="1" applyProtection="1">
      <alignment horizontal="right" wrapText="1"/>
      <protection locked="0"/>
    </xf>
    <xf numFmtId="0" fontId="4" fillId="6" borderId="0" xfId="0" applyFont="1" applyFill="1"/>
    <xf numFmtId="0" fontId="60" fillId="6" borderId="0" xfId="0" applyFont="1" applyFill="1"/>
    <xf numFmtId="0" fontId="62" fillId="6" borderId="0" xfId="0" applyFont="1" applyFill="1" applyAlignment="1">
      <alignment horizontal="left"/>
    </xf>
    <xf numFmtId="0" fontId="62" fillId="6" borderId="0" xfId="0" applyFont="1" applyFill="1"/>
    <xf numFmtId="0" fontId="64" fillId="6" borderId="0" xfId="0" applyFont="1" applyFill="1"/>
    <xf numFmtId="0" fontId="19" fillId="6" borderId="0" xfId="93" applyFont="1" applyFill="1" applyProtection="1">
      <protection locked="0"/>
    </xf>
    <xf numFmtId="0" fontId="29" fillId="6" borderId="0" xfId="93" applyFont="1" applyFill="1" applyAlignment="1" applyProtection="1">
      <alignment vertical="center" wrapText="1"/>
      <protection locked="0"/>
    </xf>
    <xf numFmtId="0" fontId="24" fillId="6" borderId="0" xfId="0" applyFont="1" applyFill="1" applyProtection="1">
      <protection locked="0"/>
    </xf>
    <xf numFmtId="0" fontId="110" fillId="6" borderId="0" xfId="0" applyFont="1" applyFill="1" applyAlignment="1">
      <alignment wrapText="1"/>
    </xf>
    <xf numFmtId="167" fontId="55" fillId="7" borderId="19" xfId="2" applyNumberFormat="1" applyFont="1" applyFill="1" applyBorder="1" applyAlignment="1" applyProtection="1">
      <alignment horizontal="right" wrapText="1"/>
    </xf>
    <xf numFmtId="167" fontId="43" fillId="3" borderId="3" xfId="48" applyNumberFormat="1" applyFont="1" applyFill="1" applyBorder="1" applyAlignment="1">
      <alignment horizontal="right" wrapText="1"/>
    </xf>
    <xf numFmtId="165" fontId="7" fillId="5" borderId="10" xfId="2" applyFont="1" applyFill="1" applyBorder="1" applyAlignment="1" applyProtection="1">
      <alignment horizontal="right" wrapText="1"/>
    </xf>
    <xf numFmtId="165" fontId="43" fillId="3" borderId="3" xfId="2" applyFont="1" applyFill="1" applyBorder="1" applyAlignment="1" applyProtection="1">
      <alignment horizontal="right" wrapText="1"/>
    </xf>
    <xf numFmtId="172" fontId="7" fillId="5" borderId="11" xfId="2" applyNumberFormat="1" applyFont="1" applyFill="1" applyBorder="1" applyAlignment="1" applyProtection="1">
      <alignment horizontal="right" wrapText="1"/>
    </xf>
    <xf numFmtId="167" fontId="7" fillId="0" borderId="11" xfId="2" applyNumberFormat="1" applyFont="1" applyFill="1" applyBorder="1" applyAlignment="1" applyProtection="1">
      <alignment horizontal="right" wrapText="1"/>
    </xf>
    <xf numFmtId="40" fontId="55" fillId="5" borderId="11" xfId="2" applyNumberFormat="1" applyFont="1" applyFill="1" applyBorder="1" applyAlignment="1" applyProtection="1">
      <alignment horizontal="right" wrapText="1"/>
    </xf>
    <xf numFmtId="165" fontId="55" fillId="5" borderId="11" xfId="2" applyFont="1" applyFill="1" applyBorder="1" applyAlignment="1" applyProtection="1">
      <alignment horizontal="right" wrapText="1"/>
    </xf>
    <xf numFmtId="167" fontId="55" fillId="5" borderId="11" xfId="2" applyNumberFormat="1" applyFont="1" applyFill="1" applyBorder="1" applyAlignment="1" applyProtection="1">
      <alignment horizontal="left" wrapText="1" indent="1"/>
      <protection locked="0"/>
    </xf>
    <xf numFmtId="40" fontId="55" fillId="5" borderId="19" xfId="2" applyNumberFormat="1" applyFont="1" applyFill="1" applyBorder="1" applyAlignment="1" applyProtection="1">
      <alignment horizontal="right" wrapText="1"/>
    </xf>
    <xf numFmtId="165" fontId="55" fillId="5" borderId="19" xfId="2" applyFont="1" applyFill="1" applyBorder="1" applyAlignment="1" applyProtection="1">
      <alignment horizontal="right" wrapText="1"/>
    </xf>
    <xf numFmtId="40" fontId="54" fillId="5" borderId="18" xfId="2" applyNumberFormat="1" applyFont="1" applyFill="1" applyBorder="1" applyAlignment="1" applyProtection="1">
      <alignment horizontal="right" wrapText="1"/>
    </xf>
    <xf numFmtId="165" fontId="54" fillId="5" borderId="18" xfId="2" applyFont="1" applyFill="1" applyBorder="1" applyAlignment="1" applyProtection="1">
      <alignment horizontal="right" wrapText="1"/>
    </xf>
    <xf numFmtId="167" fontId="38" fillId="10" borderId="40" xfId="2" applyNumberFormat="1" applyFont="1" applyFill="1" applyBorder="1" applyAlignment="1" applyProtection="1">
      <alignment horizontal="right" wrapText="1"/>
    </xf>
    <xf numFmtId="40" fontId="54" fillId="10" borderId="40" xfId="2" applyNumberFormat="1" applyFont="1" applyFill="1" applyBorder="1" applyAlignment="1" applyProtection="1">
      <alignment horizontal="right" wrapText="1"/>
    </xf>
    <xf numFmtId="165" fontId="54" fillId="10" borderId="40" xfId="2" applyFont="1" applyFill="1" applyBorder="1" applyAlignment="1" applyProtection="1">
      <alignment horizontal="right" wrapText="1"/>
    </xf>
    <xf numFmtId="167" fontId="7" fillId="0" borderId="10" xfId="2" applyNumberFormat="1" applyFont="1" applyFill="1" applyBorder="1" applyAlignment="1" applyProtection="1">
      <alignment horizontal="right" wrapText="1"/>
    </xf>
    <xf numFmtId="167" fontId="7" fillId="6" borderId="0" xfId="2" applyNumberFormat="1" applyFont="1" applyFill="1" applyBorder="1" applyAlignment="1" applyProtection="1">
      <alignment horizontal="right" wrapText="1"/>
    </xf>
    <xf numFmtId="168" fontId="43" fillId="3" borderId="0" xfId="96" applyNumberFormat="1" applyFont="1" applyFill="1" applyBorder="1" applyAlignment="1" applyProtection="1"/>
    <xf numFmtId="167" fontId="49" fillId="2" borderId="15" xfId="2" applyNumberFormat="1" applyFont="1" applyFill="1" applyBorder="1" applyAlignment="1" applyProtection="1">
      <protection locked="0"/>
    </xf>
    <xf numFmtId="165" fontId="49" fillId="2" borderId="16" xfId="2" applyFont="1" applyFill="1" applyBorder="1" applyAlignment="1" applyProtection="1">
      <alignment horizontal="right" wrapText="1"/>
    </xf>
    <xf numFmtId="0" fontId="50" fillId="2" borderId="15" xfId="0" applyFont="1" applyFill="1" applyBorder="1" applyAlignment="1" applyProtection="1">
      <alignment wrapText="1"/>
      <protection locked="0"/>
    </xf>
    <xf numFmtId="0" fontId="50" fillId="6" borderId="15" xfId="0" applyFont="1" applyFill="1" applyBorder="1" applyAlignment="1" applyProtection="1">
      <alignment wrapText="1"/>
      <protection locked="0"/>
    </xf>
    <xf numFmtId="38" fontId="49" fillId="2" borderId="15" xfId="2" applyNumberFormat="1" applyFont="1" applyFill="1" applyBorder="1" applyAlignment="1" applyProtection="1">
      <alignment horizontal="right" wrapText="1"/>
    </xf>
    <xf numFmtId="174" fontId="7" fillId="5" borderId="11" xfId="96" applyNumberFormat="1" applyFont="1" applyFill="1" applyBorder="1" applyAlignment="1" applyProtection="1">
      <alignment horizontal="right" wrapText="1"/>
    </xf>
    <xf numFmtId="165" fontId="49" fillId="6" borderId="18" xfId="2" applyFont="1" applyFill="1" applyBorder="1" applyAlignment="1" applyProtection="1">
      <alignment horizontal="right" wrapText="1"/>
    </xf>
    <xf numFmtId="165" fontId="49" fillId="2" borderId="18" xfId="2" applyFont="1" applyFill="1" applyBorder="1" applyAlignment="1" applyProtection="1">
      <alignment horizontal="right" wrapText="1"/>
    </xf>
    <xf numFmtId="172" fontId="49" fillId="2" borderId="15" xfId="2" applyNumberFormat="1" applyFont="1" applyFill="1" applyBorder="1" applyAlignment="1" applyProtection="1">
      <alignment horizontal="right" wrapText="1"/>
    </xf>
    <xf numFmtId="165" fontId="49" fillId="2" borderId="15" xfId="2" applyFont="1" applyFill="1" applyBorder="1" applyAlignment="1" applyProtection="1">
      <alignment horizontal="right" wrapText="1"/>
      <protection locked="0"/>
    </xf>
    <xf numFmtId="0" fontId="49" fillId="2" borderId="23" xfId="0" applyFont="1" applyFill="1" applyBorder="1" applyAlignment="1" applyProtection="1">
      <alignment wrapText="1"/>
      <protection locked="0"/>
    </xf>
    <xf numFmtId="0" fontId="49" fillId="2" borderId="24" xfId="0" applyFont="1" applyFill="1" applyBorder="1" applyAlignment="1" applyProtection="1">
      <alignment wrapText="1"/>
      <protection locked="0"/>
    </xf>
    <xf numFmtId="167" fontId="49" fillId="6" borderId="15" xfId="2" applyNumberFormat="1" applyFont="1" applyFill="1" applyBorder="1" applyAlignment="1" applyProtection="1">
      <alignment horizontal="right"/>
      <protection locked="0"/>
    </xf>
    <xf numFmtId="167" fontId="49" fillId="6" borderId="15" xfId="2" applyNumberFormat="1" applyFont="1" applyFill="1" applyBorder="1" applyAlignment="1" applyProtection="1">
      <alignment horizontal="right" wrapText="1"/>
      <protection locked="0"/>
    </xf>
    <xf numFmtId="167" fontId="49" fillId="6" borderId="15" xfId="2" applyNumberFormat="1" applyFont="1" applyFill="1" applyBorder="1" applyAlignment="1" applyProtection="1">
      <alignment wrapText="1"/>
      <protection locked="0"/>
    </xf>
    <xf numFmtId="0" fontId="46" fillId="2" borderId="15" xfId="0" applyFont="1" applyFill="1" applyBorder="1" applyAlignment="1" applyProtection="1">
      <alignment wrapText="1"/>
      <protection locked="0"/>
    </xf>
    <xf numFmtId="167" fontId="49" fillId="0" borderId="24" xfId="2" applyNumberFormat="1" applyFont="1" applyFill="1" applyBorder="1" applyAlignment="1" applyProtection="1">
      <alignment horizontal="right" wrapText="1"/>
    </xf>
    <xf numFmtId="165" fontId="43" fillId="3" borderId="0" xfId="2" applyFont="1" applyFill="1" applyBorder="1" applyAlignment="1" applyProtection="1">
      <alignment horizontal="right" wrapText="1"/>
    </xf>
    <xf numFmtId="40" fontId="49" fillId="6" borderId="15" xfId="2" applyNumberFormat="1" applyFont="1" applyFill="1" applyBorder="1" applyAlignment="1" applyProtection="1">
      <alignment horizontal="right" wrapText="1"/>
      <protection locked="0"/>
    </xf>
    <xf numFmtId="167" fontId="27" fillId="6" borderId="22" xfId="2" applyNumberFormat="1" applyFont="1" applyFill="1" applyBorder="1" applyAlignment="1" applyProtection="1">
      <alignment horizontal="right" wrapText="1"/>
      <protection locked="0"/>
    </xf>
    <xf numFmtId="165" fontId="49" fillId="6" borderId="23" xfId="2" applyFont="1" applyFill="1" applyBorder="1" applyAlignment="1" applyProtection="1">
      <alignment horizontal="right" wrapText="1"/>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120" fillId="11" borderId="0" xfId="0" applyFont="1" applyFill="1" applyAlignment="1" applyProtection="1">
      <alignment horizontal="center" wrapText="1"/>
      <protection locked="0"/>
    </xf>
    <xf numFmtId="3" fontId="7" fillId="5" borderId="11" xfId="2" applyNumberFormat="1" applyFont="1" applyFill="1" applyBorder="1" applyAlignment="1" applyProtection="1">
      <alignment horizontal="right" wrapText="1"/>
    </xf>
    <xf numFmtId="40" fontId="50" fillId="2" borderId="0" xfId="2" applyNumberFormat="1" applyFont="1" applyFill="1" applyBorder="1" applyAlignment="1" applyProtection="1">
      <alignment horizontal="right" wrapText="1"/>
    </xf>
    <xf numFmtId="0" fontId="50" fillId="2" borderId="0" xfId="0" applyFont="1" applyFill="1" applyAlignment="1" applyProtection="1">
      <alignment wrapText="1"/>
      <protection locked="0"/>
    </xf>
    <xf numFmtId="0" fontId="50" fillId="6" borderId="0" xfId="0" applyFont="1" applyFill="1" applyAlignment="1" applyProtection="1">
      <alignment wrapText="1"/>
      <protection locked="0"/>
    </xf>
    <xf numFmtId="40" fontId="49" fillId="6" borderId="23" xfId="2" applyNumberFormat="1" applyFont="1" applyFill="1" applyBorder="1" applyAlignment="1" applyProtection="1">
      <alignment horizontal="right" wrapText="1"/>
    </xf>
    <xf numFmtId="0" fontId="49" fillId="6" borderId="21" xfId="0" applyFont="1" applyFill="1" applyBorder="1" applyProtection="1">
      <protection locked="0"/>
    </xf>
    <xf numFmtId="167" fontId="49" fillId="6" borderId="23" xfId="2" applyNumberFormat="1" applyFont="1" applyFill="1" applyBorder="1" applyProtection="1">
      <protection locked="0"/>
    </xf>
    <xf numFmtId="174" fontId="49" fillId="2" borderId="15" xfId="96" applyNumberFormat="1" applyFont="1" applyFill="1" applyBorder="1" applyAlignment="1" applyProtection="1">
      <alignment horizontal="right" wrapText="1"/>
    </xf>
    <xf numFmtId="0" fontId="23" fillId="6" borderId="15" xfId="0" applyFont="1" applyFill="1" applyBorder="1" applyProtection="1">
      <protection locked="0"/>
    </xf>
    <xf numFmtId="0" fontId="49" fillId="6" borderId="0" xfId="0" applyFont="1" applyFill="1" applyProtection="1">
      <protection locked="0"/>
    </xf>
    <xf numFmtId="0" fontId="49" fillId="6" borderId="24" xfId="0" applyFont="1" applyFill="1" applyBorder="1" applyProtection="1">
      <protection locked="0"/>
    </xf>
    <xf numFmtId="167" fontId="49" fillId="2" borderId="0" xfId="0" applyNumberFormat="1" applyFont="1" applyFill="1" applyProtection="1">
      <protection locked="0"/>
    </xf>
    <xf numFmtId="0" fontId="108" fillId="6" borderId="0" xfId="0" applyFont="1" applyFill="1" applyAlignment="1">
      <alignment horizontal="left"/>
    </xf>
    <xf numFmtId="0" fontId="107" fillId="6" borderId="0" xfId="0" applyFont="1" applyFill="1" applyAlignment="1">
      <alignment horizontal="left"/>
    </xf>
    <xf numFmtId="0" fontId="58" fillId="6" borderId="0" xfId="0" applyFont="1" applyFill="1" applyAlignment="1">
      <alignment horizontal="left" vertical="top" wrapText="1"/>
    </xf>
    <xf numFmtId="0" fontId="11" fillId="6" borderId="0" xfId="0" applyFont="1" applyFill="1" applyAlignment="1">
      <alignment horizontal="left" vertical="top" wrapText="1"/>
    </xf>
    <xf numFmtId="0" fontId="58" fillId="2" borderId="0" xfId="0" applyFont="1" applyFill="1" applyAlignment="1">
      <alignment horizontal="left" wrapText="1"/>
    </xf>
    <xf numFmtId="0" fontId="57" fillId="2" borderId="0" xfId="0" applyFont="1" applyFill="1" applyAlignment="1">
      <alignment horizontal="left"/>
    </xf>
    <xf numFmtId="0" fontId="56" fillId="6" borderId="0" xfId="0" applyFont="1" applyFill="1" applyAlignment="1">
      <alignment horizontal="left"/>
    </xf>
    <xf numFmtId="0" fontId="56" fillId="2" borderId="0" xfId="0" applyFont="1" applyFill="1" applyAlignment="1">
      <alignment horizontal="left"/>
    </xf>
    <xf numFmtId="0" fontId="9" fillId="2" borderId="0" xfId="0" applyFont="1" applyFill="1" applyAlignment="1">
      <alignment horizontal="left" wrapText="1"/>
    </xf>
    <xf numFmtId="0" fontId="11" fillId="6" borderId="0" xfId="0" applyFont="1" applyFill="1" applyAlignment="1">
      <alignment horizontal="center" vertical="top" wrapText="1"/>
    </xf>
    <xf numFmtId="0" fontId="11" fillId="6" borderId="0" xfId="94" applyFont="1" applyFill="1" applyAlignment="1">
      <alignment vertical="top" wrapText="1"/>
    </xf>
    <xf numFmtId="0" fontId="10" fillId="6" borderId="0" xfId="94" applyFont="1" applyFill="1" applyAlignment="1">
      <alignment horizontal="left" wrapText="1" indent="5"/>
    </xf>
    <xf numFmtId="0" fontId="38" fillId="2" borderId="0" xfId="0" applyFont="1" applyFill="1" applyAlignment="1" applyProtection="1">
      <alignment horizontal="center"/>
      <protection locked="0"/>
    </xf>
    <xf numFmtId="0" fontId="48" fillId="8" borderId="31" xfId="0" applyFont="1" applyFill="1" applyBorder="1" applyAlignment="1" applyProtection="1">
      <alignment horizontal="center"/>
      <protection locked="0"/>
    </xf>
    <xf numFmtId="0" fontId="25" fillId="3" borderId="0" xfId="0" applyFont="1" applyFill="1" applyAlignment="1" applyProtection="1">
      <alignment horizontal="center"/>
      <protection locked="0"/>
    </xf>
    <xf numFmtId="0" fontId="27" fillId="3" borderId="0" xfId="0" applyFont="1" applyFill="1" applyAlignment="1" applyProtection="1">
      <alignment horizontal="center"/>
      <protection locked="0"/>
    </xf>
    <xf numFmtId="0" fontId="51" fillId="6" borderId="0" xfId="0" applyFont="1" applyFill="1" applyAlignment="1" applyProtection="1">
      <alignment horizontal="center"/>
      <protection locked="0"/>
    </xf>
    <xf numFmtId="0" fontId="27" fillId="3" borderId="5" xfId="0" applyFont="1" applyFill="1" applyBorder="1" applyAlignment="1" applyProtection="1">
      <alignment horizontal="center"/>
      <protection locked="0"/>
    </xf>
    <xf numFmtId="0" fontId="27" fillId="3" borderId="6" xfId="0" applyFont="1" applyFill="1" applyBorder="1" applyAlignment="1" applyProtection="1">
      <alignment horizontal="center"/>
      <protection locked="0"/>
    </xf>
    <xf numFmtId="0" fontId="15" fillId="6" borderId="0" xfId="93" applyFont="1" applyFill="1" applyAlignment="1" applyProtection="1">
      <alignment horizontal="center" vertical="center" wrapText="1"/>
      <protection locked="0"/>
    </xf>
    <xf numFmtId="0" fontId="15" fillId="0" borderId="0" xfId="93" applyFont="1" applyAlignment="1" applyProtection="1">
      <alignment horizontal="center" vertical="center" wrapText="1"/>
      <protection locked="0"/>
    </xf>
    <xf numFmtId="0" fontId="25" fillId="3" borderId="5" xfId="0" applyFont="1" applyFill="1" applyBorder="1" applyAlignment="1" applyProtection="1">
      <alignment horizontal="center"/>
      <protection locked="0"/>
    </xf>
    <xf numFmtId="0" fontId="25" fillId="3" borderId="6" xfId="0" applyFont="1" applyFill="1" applyBorder="1" applyAlignment="1" applyProtection="1">
      <alignment horizontal="center"/>
      <protection locked="0"/>
    </xf>
    <xf numFmtId="0" fontId="48" fillId="2" borderId="0" xfId="0" applyFont="1" applyFill="1" applyAlignment="1" applyProtection="1">
      <alignment horizontal="left"/>
      <protection locked="0"/>
    </xf>
    <xf numFmtId="0" fontId="42" fillId="6" borderId="0" xfId="0" applyFont="1" applyFill="1" applyAlignment="1" applyProtection="1">
      <alignment horizontal="left"/>
      <protection locked="0"/>
    </xf>
    <xf numFmtId="0" fontId="25" fillId="3" borderId="5" xfId="0" applyFont="1" applyFill="1" applyBorder="1" applyProtection="1">
      <protection locked="0"/>
    </xf>
    <xf numFmtId="0" fontId="25" fillId="3" borderId="6" xfId="0" applyFont="1" applyFill="1" applyBorder="1" applyProtection="1">
      <protection locked="0"/>
    </xf>
    <xf numFmtId="0" fontId="25" fillId="3" borderId="32" xfId="0" applyFont="1" applyFill="1" applyBorder="1" applyAlignment="1" applyProtection="1">
      <alignment horizontal="center"/>
      <protection locked="0"/>
    </xf>
    <xf numFmtId="0" fontId="25" fillId="3" borderId="13" xfId="0" applyFont="1" applyFill="1" applyBorder="1" applyAlignment="1" applyProtection="1">
      <alignment horizontal="center"/>
      <protection locked="0"/>
    </xf>
    <xf numFmtId="0" fontId="27" fillId="3" borderId="32" xfId="0" applyFont="1" applyFill="1" applyBorder="1" applyAlignment="1" applyProtection="1">
      <alignment horizontal="center"/>
      <protection locked="0"/>
    </xf>
    <xf numFmtId="0" fontId="27" fillId="3" borderId="13" xfId="0" applyFont="1" applyFill="1" applyBorder="1" applyAlignment="1" applyProtection="1">
      <alignment horizontal="center"/>
      <protection locked="0"/>
    </xf>
    <xf numFmtId="0" fontId="35" fillId="8" borderId="31" xfId="0" applyFont="1" applyFill="1" applyBorder="1" applyAlignment="1" applyProtection="1">
      <alignment horizontal="center"/>
      <protection locked="0"/>
    </xf>
    <xf numFmtId="0" fontId="78" fillId="6" borderId="0" xfId="43" applyFont="1" applyFill="1" applyAlignment="1" applyProtection="1">
      <alignment horizontal="left" vertical="top" wrapText="1"/>
      <protection locked="0"/>
    </xf>
    <xf numFmtId="0" fontId="79" fillId="6" borderId="0" xfId="43" applyFont="1" applyFill="1" applyAlignment="1" applyProtection="1">
      <alignment horizontal="left" vertical="top" wrapText="1"/>
      <protection locked="0"/>
    </xf>
    <xf numFmtId="0" fontId="38" fillId="2" borderId="0" xfId="0" applyFont="1" applyFill="1" applyAlignment="1" applyProtection="1">
      <alignment horizontal="left"/>
      <protection locked="0"/>
    </xf>
    <xf numFmtId="0" fontId="67" fillId="2" borderId="0" xfId="0" applyFont="1" applyFill="1" applyAlignment="1" applyProtection="1">
      <alignment horizontal="left"/>
      <protection locked="0"/>
    </xf>
    <xf numFmtId="0" fontId="109" fillId="6" borderId="0" xfId="93" applyFont="1" applyFill="1" applyAlignment="1" applyProtection="1">
      <alignment horizontal="center" vertical="center" wrapText="1"/>
      <protection locked="0"/>
    </xf>
    <xf numFmtId="0" fontId="48" fillId="6" borderId="0" xfId="0" applyFont="1" applyFill="1" applyAlignment="1" applyProtection="1">
      <alignment horizontal="left"/>
      <protection locked="0"/>
    </xf>
    <xf numFmtId="0" fontId="35" fillId="2" borderId="30" xfId="0" applyFont="1" applyFill="1" applyBorder="1" applyAlignment="1" applyProtection="1">
      <alignment horizontal="center" vertical="center" wrapText="1"/>
      <protection locked="0"/>
    </xf>
    <xf numFmtId="0" fontId="48" fillId="8" borderId="31" xfId="0" applyFont="1" applyFill="1" applyBorder="1" applyAlignment="1">
      <alignment horizontal="center"/>
    </xf>
    <xf numFmtId="0" fontId="15" fillId="6" borderId="0" xfId="93" applyFont="1" applyFill="1" applyAlignment="1">
      <alignment horizontal="center" vertical="center" wrapText="1"/>
    </xf>
    <xf numFmtId="0" fontId="51" fillId="2" borderId="0" xfId="0" applyFont="1" applyFill="1" applyAlignment="1">
      <alignment horizontal="center"/>
    </xf>
    <xf numFmtId="0" fontId="38" fillId="3" borderId="5" xfId="0" applyFont="1" applyFill="1" applyBorder="1" applyAlignment="1">
      <alignment horizontal="center"/>
    </xf>
    <xf numFmtId="0" fontId="38" fillId="3" borderId="0" xfId="0" applyFont="1" applyFill="1" applyAlignment="1">
      <alignment horizontal="center"/>
    </xf>
    <xf numFmtId="0" fontId="38" fillId="3" borderId="6" xfId="0" applyFont="1" applyFill="1" applyBorder="1" applyAlignment="1">
      <alignment horizontal="center"/>
    </xf>
    <xf numFmtId="0" fontId="55" fillId="3" borderId="33" xfId="0" applyFont="1" applyFill="1" applyBorder="1" applyAlignment="1">
      <alignment horizontal="center"/>
    </xf>
    <xf numFmtId="0" fontId="55" fillId="3" borderId="34" xfId="0" applyFont="1" applyFill="1" applyBorder="1" applyAlignment="1">
      <alignment horizontal="center"/>
    </xf>
    <xf numFmtId="0" fontId="55" fillId="3" borderId="35" xfId="0" applyFont="1" applyFill="1" applyBorder="1" applyAlignment="1">
      <alignment horizontal="center"/>
    </xf>
    <xf numFmtId="0" fontId="38" fillId="3" borderId="0" xfId="0" applyFont="1" applyFill="1" applyAlignment="1" applyProtection="1">
      <alignment horizontal="center"/>
      <protection locked="0"/>
    </xf>
    <xf numFmtId="0" fontId="55" fillId="3" borderId="0" xfId="0" applyFont="1" applyFill="1" applyAlignment="1" applyProtection="1">
      <alignment horizontal="center"/>
      <protection locked="0"/>
    </xf>
    <xf numFmtId="0" fontId="106" fillId="11" borderId="36" xfId="0" applyFont="1" applyFill="1" applyBorder="1" applyAlignment="1" applyProtection="1">
      <alignment horizontal="center" vertical="center" wrapText="1"/>
      <protection locked="0"/>
    </xf>
    <xf numFmtId="0" fontId="106" fillId="11" borderId="37" xfId="0" applyFont="1" applyFill="1" applyBorder="1" applyAlignment="1" applyProtection="1">
      <alignment horizontal="center" vertical="center" wrapText="1"/>
      <protection locked="0"/>
    </xf>
    <xf numFmtId="0" fontId="120" fillId="11" borderId="43" xfId="0" applyFont="1" applyFill="1" applyBorder="1" applyAlignment="1" applyProtection="1">
      <alignment horizontal="center" wrapText="1"/>
      <protection locked="0"/>
    </xf>
    <xf numFmtId="0" fontId="120" fillId="11" borderId="44" xfId="0" applyFont="1" applyFill="1" applyBorder="1" applyAlignment="1" applyProtection="1">
      <alignment horizontal="center" wrapText="1"/>
      <protection locked="0"/>
    </xf>
    <xf numFmtId="0" fontId="72" fillId="2" borderId="0" xfId="93" applyFont="1" applyFill="1" applyAlignment="1" applyProtection="1">
      <alignment horizontal="right"/>
      <protection locked="0"/>
    </xf>
    <xf numFmtId="0" fontId="51" fillId="6" borderId="0" xfId="0" applyFont="1" applyFill="1" applyAlignment="1" applyProtection="1">
      <alignment horizontal="center" wrapText="1"/>
      <protection locked="0"/>
    </xf>
    <xf numFmtId="0" fontId="27" fillId="3" borderId="0" xfId="0" applyFont="1" applyFill="1" applyAlignment="1">
      <alignment horizontal="center"/>
    </xf>
    <xf numFmtId="0" fontId="25" fillId="3" borderId="0" xfId="0" applyFont="1" applyFill="1" applyAlignment="1">
      <alignment horizontal="center"/>
    </xf>
    <xf numFmtId="0" fontId="37" fillId="4" borderId="0" xfId="93" applyFont="1" applyFill="1" applyAlignment="1">
      <alignment horizontal="left" vertical="center" wrapText="1"/>
    </xf>
    <xf numFmtId="0" fontId="36" fillId="3" borderId="0" xfId="0" applyFont="1" applyFill="1" applyAlignment="1">
      <alignment horizontal="left"/>
    </xf>
    <xf numFmtId="0" fontId="26" fillId="3" borderId="0" xfId="0" applyFont="1" applyFill="1" applyAlignment="1">
      <alignment horizontal="center"/>
    </xf>
    <xf numFmtId="0" fontId="35" fillId="3" borderId="32" xfId="0" applyFont="1" applyFill="1" applyBorder="1" applyAlignment="1" applyProtection="1">
      <alignment horizontal="center"/>
      <protection locked="0"/>
    </xf>
    <xf numFmtId="0" fontId="15" fillId="6" borderId="0" xfId="93" applyFont="1" applyFill="1" applyAlignment="1" applyProtection="1">
      <alignment horizontal="center" vertical="center"/>
      <protection locked="0"/>
    </xf>
    <xf numFmtId="0" fontId="32" fillId="6" borderId="0" xfId="0" applyFont="1" applyFill="1" applyAlignment="1" applyProtection="1">
      <alignment horizontal="left" wrapText="1"/>
      <protection locked="0"/>
    </xf>
    <xf numFmtId="0" fontId="48" fillId="8" borderId="31" xfId="0" applyFont="1" applyFill="1" applyBorder="1" applyAlignment="1" applyProtection="1">
      <alignment horizontal="center" wrapText="1"/>
      <protection locked="0"/>
    </xf>
    <xf numFmtId="0" fontId="25" fillId="6" borderId="0" xfId="0" applyFont="1" applyFill="1" applyAlignment="1" applyProtection="1">
      <alignment horizontal="right"/>
      <protection locked="0"/>
    </xf>
    <xf numFmtId="167" fontId="7" fillId="5" borderId="27" xfId="2" applyNumberFormat="1" applyFont="1" applyFill="1" applyBorder="1" applyAlignment="1" applyProtection="1">
      <alignment horizontal="right" wrapText="1"/>
      <protection locked="0"/>
    </xf>
    <xf numFmtId="0" fontId="110" fillId="2" borderId="0" xfId="0" applyFont="1" applyFill="1" applyAlignment="1" applyProtection="1">
      <alignment horizontal="left" wrapText="1"/>
      <protection locked="0"/>
    </xf>
    <xf numFmtId="0" fontId="112" fillId="2" borderId="0" xfId="0" applyFont="1" applyFill="1" applyAlignment="1" applyProtection="1">
      <alignment horizontal="left" wrapText="1"/>
      <protection locked="0"/>
    </xf>
    <xf numFmtId="0" fontId="25" fillId="6" borderId="0" xfId="0" applyFont="1" applyFill="1" applyAlignment="1" applyProtection="1">
      <alignment horizontal="center"/>
      <protection locked="0"/>
    </xf>
    <xf numFmtId="0" fontId="48" fillId="8" borderId="0" xfId="0" applyFont="1" applyFill="1" applyAlignment="1" applyProtection="1">
      <alignment horizontal="center" wrapText="1"/>
      <protection locked="0"/>
    </xf>
    <xf numFmtId="0" fontId="121" fillId="6" borderId="0" xfId="48" applyFont="1" applyFill="1" applyAlignment="1">
      <alignment horizontal="left" wrapText="1"/>
    </xf>
    <xf numFmtId="0" fontId="122" fillId="6" borderId="0" xfId="48" applyFont="1" applyFill="1" applyAlignment="1">
      <alignment horizontal="left" wrapText="1"/>
    </xf>
    <xf numFmtId="0" fontId="48" fillId="8" borderId="17" xfId="0" applyFont="1" applyFill="1" applyBorder="1" applyAlignment="1" applyProtection="1">
      <alignment horizontal="center" wrapText="1"/>
      <protection locked="0"/>
    </xf>
    <xf numFmtId="0" fontId="77" fillId="2" borderId="0" xfId="93" applyFont="1" applyFill="1" applyAlignment="1" applyProtection="1">
      <alignment horizontal="center" vertical="center" wrapText="1"/>
      <protection locked="0"/>
    </xf>
    <xf numFmtId="0" fontId="58" fillId="6" borderId="0" xfId="0" applyFont="1" applyFill="1" applyAlignment="1">
      <alignment horizontal="left" wrapText="1"/>
    </xf>
    <xf numFmtId="0" fontId="117" fillId="6" borderId="0" xfId="0" applyFont="1" applyFill="1" applyAlignment="1">
      <alignment horizontal="left" wrapText="1"/>
    </xf>
    <xf numFmtId="0" fontId="123" fillId="6" borderId="0" xfId="0" applyFont="1" applyFill="1" applyAlignment="1">
      <alignment horizontal="left" vertical="top" wrapText="1"/>
    </xf>
    <xf numFmtId="0" fontId="117" fillId="6" borderId="0" xfId="0" applyFont="1" applyFill="1" applyAlignment="1">
      <alignment horizontal="left" vertical="top" wrapText="1"/>
    </xf>
  </cellXfs>
  <cellStyles count="330">
    <cellStyle name="Attribute" xfId="1" xr:uid="{00000000-0005-0000-0000-000000000000}"/>
    <cellStyle name="Comma" xfId="2" builtinId="3"/>
    <cellStyle name="Comma [0] 2" xfId="145" xr:uid="{21F9581D-C954-4D44-97B5-EFE2F29EA7F8}"/>
    <cellStyle name="Comma 10" xfId="3" xr:uid="{00000000-0005-0000-0000-000002000000}"/>
    <cellStyle name="Comma 10 2" xfId="4" xr:uid="{00000000-0005-0000-0000-000003000000}"/>
    <cellStyle name="Comma 10 3" xfId="5" xr:uid="{00000000-0005-0000-0000-000004000000}"/>
    <cellStyle name="Comma 11" xfId="6" xr:uid="{00000000-0005-0000-0000-000005000000}"/>
    <cellStyle name="Comma 11 2" xfId="7" xr:uid="{00000000-0005-0000-0000-000006000000}"/>
    <cellStyle name="Comma 11 3" xfId="8" xr:uid="{00000000-0005-0000-0000-000007000000}"/>
    <cellStyle name="Comma 12" xfId="9" xr:uid="{00000000-0005-0000-0000-000008000000}"/>
    <cellStyle name="Comma 12 2" xfId="10" xr:uid="{00000000-0005-0000-0000-000009000000}"/>
    <cellStyle name="Comma 12 3" xfId="11" xr:uid="{00000000-0005-0000-0000-00000A000000}"/>
    <cellStyle name="Comma 13" xfId="12" xr:uid="{00000000-0005-0000-0000-00000B000000}"/>
    <cellStyle name="Comma 13 2" xfId="13" xr:uid="{00000000-0005-0000-0000-00000C000000}"/>
    <cellStyle name="Comma 13 3" xfId="14" xr:uid="{00000000-0005-0000-0000-00000D000000}"/>
    <cellStyle name="Comma 14" xfId="15" xr:uid="{00000000-0005-0000-0000-00000E000000}"/>
    <cellStyle name="Comma 14 2" xfId="16" xr:uid="{00000000-0005-0000-0000-00000F000000}"/>
    <cellStyle name="Comma 14 3" xfId="17" xr:uid="{00000000-0005-0000-0000-000010000000}"/>
    <cellStyle name="Comma 15" xfId="18" xr:uid="{00000000-0005-0000-0000-000011000000}"/>
    <cellStyle name="Comma 15 2" xfId="19" xr:uid="{00000000-0005-0000-0000-000012000000}"/>
    <cellStyle name="Comma 15 3" xfId="20" xr:uid="{00000000-0005-0000-0000-000013000000}"/>
    <cellStyle name="Comma 16" xfId="21" xr:uid="{00000000-0005-0000-0000-000014000000}"/>
    <cellStyle name="Comma 16 2" xfId="104" xr:uid="{82F24359-EFDB-46FA-8031-81A9A5C4D388}"/>
    <cellStyle name="Comma 16 3" xfId="156" xr:uid="{C3D6B2ED-2E29-440F-8973-245844142D3F}"/>
    <cellStyle name="Comma 16 3 2" xfId="229" xr:uid="{648D6C33-8413-41C7-82CE-D735541C1063}"/>
    <cellStyle name="Comma 16 3 2 2" xfId="311" xr:uid="{DA5F8C78-42C9-4009-AF4A-E61A57E8F075}"/>
    <cellStyle name="Comma 16 3 3" xfId="267" xr:uid="{8F93BEB7-B8AD-475F-ACE2-9E1D03971B6B}"/>
    <cellStyle name="Comma 17" xfId="129" xr:uid="{7CA0BB93-5BC5-4B45-B966-351A2AB81D2C}"/>
    <cellStyle name="Comma 17 2" xfId="157" xr:uid="{DFADD471-01E8-41DF-A6E5-D11387B19F3A}"/>
    <cellStyle name="Comma 17 3" xfId="178" xr:uid="{D867A803-6EF7-409B-B0BE-4AC5BBE52B99}"/>
    <cellStyle name="Comma 17 4" xfId="204" xr:uid="{9B0DF2D3-DE79-4EEB-9399-F87C2912FD99}"/>
    <cellStyle name="Comma 17 4 2" xfId="293" xr:uid="{C553B1E1-1806-4144-8295-D519E91249DD}"/>
    <cellStyle name="Comma 17 5" xfId="249" xr:uid="{4D12A46F-6C0C-4DFF-8022-CD4C04D18D5E}"/>
    <cellStyle name="Comma 18" xfId="22" xr:uid="{00000000-0005-0000-0000-000015000000}"/>
    <cellStyle name="Comma 19" xfId="141" xr:uid="{337584DD-F15E-4A36-9DAE-956689FD3A32}"/>
    <cellStyle name="Comma 19 2" xfId="216" xr:uid="{7511DA65-3244-47E3-8F31-2BFA69DB6581}"/>
    <cellStyle name="Comma 2" xfId="23" xr:uid="{00000000-0005-0000-0000-000016000000}"/>
    <cellStyle name="Comma 2 2" xfId="24" xr:uid="{00000000-0005-0000-0000-000017000000}"/>
    <cellStyle name="Comma 2 2 2" xfId="159" xr:uid="{830E03FC-2E8B-440D-AB28-813EEA41741C}"/>
    <cellStyle name="Comma 2 3" xfId="25" xr:uid="{00000000-0005-0000-0000-000018000000}"/>
    <cellStyle name="Comma 2 4" xfId="158" xr:uid="{05214400-6714-4ABF-93D7-EEAE2B850432}"/>
    <cellStyle name="Comma 20" xfId="143" xr:uid="{3BEFE4F4-BF92-412E-AC0B-4AEF5AD3024C}"/>
    <cellStyle name="Comma 20 2" xfId="218" xr:uid="{0CA897FE-D97B-40BE-BEE1-843020478873}"/>
    <cellStyle name="Comma 21" xfId="155" xr:uid="{96B569A2-D45E-459E-84B3-2F7EA64F0B9E}"/>
    <cellStyle name="Comma 22" xfId="176" xr:uid="{4230EC15-84D7-4E69-B917-431A1F00D94E}"/>
    <cellStyle name="Comma 22 2" xfId="233" xr:uid="{4DE8FB9E-B717-4A00-9489-D9B16906CE94}"/>
    <cellStyle name="Comma 22 2 2" xfId="315" xr:uid="{C9B892C6-19A6-43CF-9C45-E7B785D2B55E}"/>
    <cellStyle name="Comma 22 3" xfId="271" xr:uid="{5B683138-69A1-44B1-94BB-6DC0270601C7}"/>
    <cellStyle name="Comma 23" xfId="184" xr:uid="{E0C20F7C-6EA8-4F83-AC4D-313C705B04F9}"/>
    <cellStyle name="Comma 23 2" xfId="238" xr:uid="{3D169AA9-8A91-4B76-BF1E-12784F46E660}"/>
    <cellStyle name="Comma 23 2 2" xfId="320" xr:uid="{A7BB5B88-0097-456A-86EC-704615D1255B}"/>
    <cellStyle name="Comma 23 3" xfId="276" xr:uid="{422855A6-076C-410E-A4C3-5121EAB0F261}"/>
    <cellStyle name="Comma 24" xfId="191" xr:uid="{1EDB447E-FCC7-4140-B9F3-EFAA3B6D8192}"/>
    <cellStyle name="Comma 24 2" xfId="282" xr:uid="{EFFD8852-DCA9-42DB-8D72-A4B43EE4D9AE}"/>
    <cellStyle name="Comma 25" xfId="196" xr:uid="{01ABA91C-1BAF-4F61-A19B-C55376F6AA0F}"/>
    <cellStyle name="Comma 25 2" xfId="287" xr:uid="{D761971E-EC5E-4FEB-B5A2-8358A6359422}"/>
    <cellStyle name="Comma 26" xfId="201" xr:uid="{FAF267A0-5058-4D65-9C38-4EDF8F16F806}"/>
    <cellStyle name="Comma 26 2" xfId="292" xr:uid="{2AFB88C9-A99F-4C59-BD2C-E6A837BDA94A}"/>
    <cellStyle name="Comma 27" xfId="244" xr:uid="{0702C821-13AB-4F5E-ABBF-CDC8C7F8DC47}"/>
    <cellStyle name="Comma 27 2" xfId="325" xr:uid="{51A6F88E-49F2-4F41-B514-62127ECCD75E}"/>
    <cellStyle name="Comma 28" xfId="245" xr:uid="{54A79D18-8F09-4C96-9DA3-1B16059C94BA}"/>
    <cellStyle name="Comma 28 2" xfId="326" xr:uid="{8A3F3A2E-3725-4DD5-9F3A-00E7655A9406}"/>
    <cellStyle name="Comma 29" xfId="246" xr:uid="{BA3AC426-6B66-436F-8E2B-E590A73633AD}"/>
    <cellStyle name="Comma 29 2" xfId="327" xr:uid="{FEFCCB5D-8EA8-4335-8F6A-C0C77D93B59F}"/>
    <cellStyle name="Comma 3" xfId="26" xr:uid="{00000000-0005-0000-0000-000019000000}"/>
    <cellStyle name="Comma 3 2" xfId="27" xr:uid="{00000000-0005-0000-0000-00001A000000}"/>
    <cellStyle name="Comma 3 2 2" xfId="161" xr:uid="{B329DF40-288F-45A4-B35A-BC9308A7BE51}"/>
    <cellStyle name="Comma 3 3" xfId="28" xr:uid="{00000000-0005-0000-0000-00001B000000}"/>
    <cellStyle name="Comma 3 4" xfId="160" xr:uid="{BD6AE14E-350E-42FE-AC2C-D1392F9E56F6}"/>
    <cellStyle name="Comma 30" xfId="247" xr:uid="{47F3D144-5A03-4F25-8DDF-BB26B502AFF9}"/>
    <cellStyle name="Comma 30 2" xfId="328" xr:uid="{68F29E44-0D76-4AB4-AC71-D8338746191E}"/>
    <cellStyle name="Comma 31" xfId="248" xr:uid="{B5F254E1-F1AA-40E5-9CDB-197013A048BD}"/>
    <cellStyle name="Comma 31 2" xfId="329" xr:uid="{B518E5B7-4EC1-45B5-BC1C-9165571F7876}"/>
    <cellStyle name="Comma 4" xfId="29" xr:uid="{00000000-0005-0000-0000-00001C000000}"/>
    <cellStyle name="Comma 4 2" xfId="30" xr:uid="{00000000-0005-0000-0000-00001D000000}"/>
    <cellStyle name="Comma 4 3" xfId="31" xr:uid="{00000000-0005-0000-0000-00001E000000}"/>
    <cellStyle name="Comma 5" xfId="32" xr:uid="{00000000-0005-0000-0000-00001F000000}"/>
    <cellStyle name="Comma 6" xfId="33" xr:uid="{00000000-0005-0000-0000-000020000000}"/>
    <cellStyle name="Comma 6 2" xfId="34" xr:uid="{00000000-0005-0000-0000-000021000000}"/>
    <cellStyle name="Comma 6 3" xfId="35" xr:uid="{00000000-0005-0000-0000-000022000000}"/>
    <cellStyle name="Comma 7" xfId="36" xr:uid="{00000000-0005-0000-0000-000023000000}"/>
    <cellStyle name="Comma 7 2" xfId="37" xr:uid="{00000000-0005-0000-0000-000024000000}"/>
    <cellStyle name="Comma 7 3" xfId="38" xr:uid="{00000000-0005-0000-0000-000025000000}"/>
    <cellStyle name="Comma 8" xfId="39" xr:uid="{00000000-0005-0000-0000-000026000000}"/>
    <cellStyle name="Comma 8 2" xfId="105" xr:uid="{C5F755CC-D944-4582-99B7-99CAC0256B4A}"/>
    <cellStyle name="Comma 8 3" xfId="162" xr:uid="{AA470E39-2384-4B78-8270-AAACC17A1E3C}"/>
    <cellStyle name="Comma 9" xfId="40" xr:uid="{00000000-0005-0000-0000-000027000000}"/>
    <cellStyle name="Comma 9 2" xfId="41" xr:uid="{00000000-0005-0000-0000-000028000000}"/>
    <cellStyle name="Comma 9 3" xfId="42" xr:uid="{00000000-0005-0000-0000-000029000000}"/>
    <cellStyle name="Hyperlink" xfId="43" builtinId="8"/>
    <cellStyle name="Hyperlink 2" xfId="164" xr:uid="{1FB81E71-9259-43F9-A20B-A0919BA1AB89}"/>
    <cellStyle name="Hyperlink 3" xfId="163" xr:uid="{2EDB4C04-F64B-43D6-B9AE-9BF6200F9001}"/>
    <cellStyle name="Normal" xfId="0" builtinId="0"/>
    <cellStyle name="Normal 10" xfId="44" xr:uid="{00000000-0005-0000-0000-00002C000000}"/>
    <cellStyle name="Normal 10 2" xfId="45" xr:uid="{00000000-0005-0000-0000-00002D000000}"/>
    <cellStyle name="Normal 10 3" xfId="46" xr:uid="{00000000-0005-0000-0000-00002E000000}"/>
    <cellStyle name="Normal 11" xfId="47" xr:uid="{00000000-0005-0000-0000-00002F000000}"/>
    <cellStyle name="Normal 11 2" xfId="48" xr:uid="{00000000-0005-0000-0000-000030000000}"/>
    <cellStyle name="Normal 11 3" xfId="106" xr:uid="{4B4A8494-15DB-4A25-A57D-CCFB45F789B9}"/>
    <cellStyle name="Normal 12" xfId="49" xr:uid="{00000000-0005-0000-0000-000031000000}"/>
    <cellStyle name="Normal 12 2" xfId="107" xr:uid="{45E2CF7B-F50A-4BF5-B6F0-713E8497CCE2}"/>
    <cellStyle name="Normal 13" xfId="50" xr:uid="{00000000-0005-0000-0000-000032000000}"/>
    <cellStyle name="Normal 13 2" xfId="108" xr:uid="{A504C84A-4172-4F0E-9AA8-316A4174EB5D}"/>
    <cellStyle name="Normal 14" xfId="51" xr:uid="{00000000-0005-0000-0000-000033000000}"/>
    <cellStyle name="Normal 14 2" xfId="109" xr:uid="{25AD1BEB-CFBE-4422-8E94-FBE49D227DE5}"/>
    <cellStyle name="Normal 15" xfId="52" xr:uid="{00000000-0005-0000-0000-000034000000}"/>
    <cellStyle name="Normal 15 2" xfId="110" xr:uid="{1F44DDA2-803F-4ED3-9E3C-71E486754DFD}"/>
    <cellStyle name="Normal 16" xfId="53" xr:uid="{00000000-0005-0000-0000-000035000000}"/>
    <cellStyle name="Normal 16 2" xfId="111" xr:uid="{D4DF57AB-F115-45DB-B54D-55D212E7748B}"/>
    <cellStyle name="Normal 17" xfId="54" xr:uid="{00000000-0005-0000-0000-000036000000}"/>
    <cellStyle name="Normal 18" xfId="55" xr:uid="{00000000-0005-0000-0000-000037000000}"/>
    <cellStyle name="Normal 18 2" xfId="56" xr:uid="{00000000-0005-0000-0000-000038000000}"/>
    <cellStyle name="Normal 18 3" xfId="57" xr:uid="{00000000-0005-0000-0000-000039000000}"/>
    <cellStyle name="Normal 19" xfId="58" xr:uid="{00000000-0005-0000-0000-00003A000000}"/>
    <cellStyle name="Normal 19 2" xfId="112" xr:uid="{37DDD651-B813-4DDD-AABC-F91E40549638}"/>
    <cellStyle name="Normal 2" xfId="59" xr:uid="{00000000-0005-0000-0000-00003B000000}"/>
    <cellStyle name="Normal 2 2" xfId="60" xr:uid="{00000000-0005-0000-0000-00003C000000}"/>
    <cellStyle name="Normal 2 2 2" xfId="113" xr:uid="{4E3BC4A9-34A4-41F3-8AD1-5404A4326388}"/>
    <cellStyle name="Normal 2 2 2 2" xfId="220" xr:uid="{AA24BF35-C6C0-419B-A996-8C8DF42049C6}"/>
    <cellStyle name="Normal 2 2 2 2 2" xfId="303" xr:uid="{26025DF0-8D44-4031-9377-D2319BDDC36D}"/>
    <cellStyle name="Normal 2 2 2 3" xfId="146" xr:uid="{AD10B06B-33E0-4372-9C6C-24245C8B0C9A}"/>
    <cellStyle name="Normal 2 2 2 4" xfId="259" xr:uid="{F53DC618-CD25-4CC7-9C21-D19F12964FDF}"/>
    <cellStyle name="Normal 2 2 3" xfId="166" xr:uid="{0931E589-39D8-4CB7-BC19-9B45CC34DCB5}"/>
    <cellStyle name="Normal 2 2 4" xfId="179" xr:uid="{86AE8383-78C8-4568-AF2F-001F744321EA}"/>
    <cellStyle name="Normal 2 2 4 2" xfId="234" xr:uid="{1E48DE2E-3AD3-4D7A-AF2D-14CCD8A72507}"/>
    <cellStyle name="Normal 2 2 4 2 2" xfId="316" xr:uid="{069FCB62-C4D4-4260-8DE5-12831A8AF0A8}"/>
    <cellStyle name="Normal 2 2 4 3" xfId="272" xr:uid="{1ADEB03E-CEB4-4048-8EC3-22BD2FD7FCAF}"/>
    <cellStyle name="Normal 2 2 5" xfId="192" xr:uid="{2A811F78-BABD-4212-AEED-2CECA5E2ABC3}"/>
    <cellStyle name="Normal 2 2 5 2" xfId="283" xr:uid="{B82CA2AB-789C-45DD-A671-47DD0A88C1B0}"/>
    <cellStyle name="Normal 2 2 6" xfId="205" xr:uid="{CC01BCA5-1BE1-491E-BCC1-C67D49001E82}"/>
    <cellStyle name="Normal 2 2 6 2" xfId="294" xr:uid="{D8FADB56-F4CE-420D-82AF-BFF911399AD7}"/>
    <cellStyle name="Normal 2 2 7" xfId="130" xr:uid="{A7E7E733-D50C-41C2-987E-0EE536F41AD3}"/>
    <cellStyle name="Normal 2 2 8" xfId="250" xr:uid="{4C0B4D72-EF5D-4007-BD8C-E2BCBF968BAF}"/>
    <cellStyle name="Normal 2 3" xfId="61" xr:uid="{00000000-0005-0000-0000-00003D000000}"/>
    <cellStyle name="Normal 2 3 2" xfId="114" xr:uid="{925F0D57-599D-4F2E-8857-E5B2BFB04E8A}"/>
    <cellStyle name="Normal 2 3 2 2" xfId="221" xr:uid="{B8B992DD-2805-4EC3-AD00-E20C49F61A09}"/>
    <cellStyle name="Normal 2 3 2 2 2" xfId="304" xr:uid="{F45F9D35-5938-4644-B1DB-EEC4DEA33C15}"/>
    <cellStyle name="Normal 2 3 2 3" xfId="147" xr:uid="{1769F458-320B-4396-9F2C-DCCCE2073089}"/>
    <cellStyle name="Normal 2 3 2 4" xfId="260" xr:uid="{A32FA6AA-81DB-42B7-BC07-F19DB407798D}"/>
    <cellStyle name="Normal 2 3 3" xfId="180" xr:uid="{51B893FB-8DFB-416B-86E0-E9C4AF4B3573}"/>
    <cellStyle name="Normal 2 3 3 2" xfId="235" xr:uid="{08F20FB1-89B0-4D7A-AA7E-873B5B44DC90}"/>
    <cellStyle name="Normal 2 3 3 2 2" xfId="317" xr:uid="{0EADE415-6403-44DC-B6F7-CB235D63ECF5}"/>
    <cellStyle name="Normal 2 3 3 3" xfId="273" xr:uid="{173E603F-2C4F-46D4-9459-4B5914249E8A}"/>
    <cellStyle name="Normal 2 3 4" xfId="193" xr:uid="{C6C3211A-9CD4-4DA1-90C0-5EF7B595D5ED}"/>
    <cellStyle name="Normal 2 3 4 2" xfId="284" xr:uid="{12EF1602-BED3-40F9-AFAA-940C97601596}"/>
    <cellStyle name="Normal 2 3 5" xfId="206" xr:uid="{F80F739D-C3F2-4C31-A70E-AE313AE19AE3}"/>
    <cellStyle name="Normal 2 3 5 2" xfId="295" xr:uid="{CAEAF9B7-4F76-47F9-9790-203C2CB246DE}"/>
    <cellStyle name="Normal 2 3 6" xfId="131" xr:uid="{0E199B7E-57FE-4DA8-B6F3-5A7481626C57}"/>
    <cellStyle name="Normal 2 3 7" xfId="251" xr:uid="{73003223-7E58-4841-A010-D0712F29EAD7}"/>
    <cellStyle name="Normal 2 4" xfId="62" xr:uid="{00000000-0005-0000-0000-00003E000000}"/>
    <cellStyle name="Normal 2 4 2" xfId="115" xr:uid="{CDCB6BAF-1A25-464F-97DF-8BC6341F4C40}"/>
    <cellStyle name="Normal 2 4 2 2" xfId="222" xr:uid="{F37D7343-CBD3-445B-B5E6-50F5D79673D3}"/>
    <cellStyle name="Normal 2 4 2 2 2" xfId="305" xr:uid="{57F19B54-294D-4634-9FAC-92E0C6E1F83C}"/>
    <cellStyle name="Normal 2 4 2 3" xfId="148" xr:uid="{E403EBB2-7EE4-41FB-9D41-F47D1A0E0A47}"/>
    <cellStyle name="Normal 2 4 2 4" xfId="261" xr:uid="{B97878C1-D335-4DD3-B7D5-ACEE5147EA77}"/>
    <cellStyle name="Normal 2 4 3" xfId="181" xr:uid="{48EEB1FC-C56C-4F59-9E7C-FDEBF7DAA21B}"/>
    <cellStyle name="Normal 2 4 3 2" xfId="236" xr:uid="{B6685213-DFE2-4D23-BF2F-6F416038A487}"/>
    <cellStyle name="Normal 2 4 3 2 2" xfId="318" xr:uid="{28BF6F74-68B6-42AD-80D9-D611B4D5D103}"/>
    <cellStyle name="Normal 2 4 3 3" xfId="274" xr:uid="{1CEACABC-50FD-404D-9F62-3CA06C21C3E0}"/>
    <cellStyle name="Normal 2 4 4" xfId="194" xr:uid="{47036E78-53CD-44C5-AC13-E54F5C1F81F6}"/>
    <cellStyle name="Normal 2 4 4 2" xfId="285" xr:uid="{20C5DACE-4907-4A41-8E95-3A66CFE1CFF6}"/>
    <cellStyle name="Normal 2 4 5" xfId="207" xr:uid="{6E3D6EC4-200C-4B47-AECF-5A1FF8151F08}"/>
    <cellStyle name="Normal 2 4 5 2" xfId="296" xr:uid="{66BB315C-A195-4E13-B5F4-2F7F9E67206C}"/>
    <cellStyle name="Normal 2 4 6" xfId="132" xr:uid="{EDA4CAB2-A1F2-45E5-BDA7-70F995D2486C}"/>
    <cellStyle name="Normal 2 4 7" xfId="252" xr:uid="{DD2D1A8A-5D87-4020-B9D7-76E8518CCD4A}"/>
    <cellStyle name="Normal 2 5" xfId="63" xr:uid="{00000000-0005-0000-0000-00003F000000}"/>
    <cellStyle name="Normal 2 5 2" xfId="116" xr:uid="{98B4C225-74D6-41F4-9167-10E0BAEA179C}"/>
    <cellStyle name="Normal 2 5 2 2" xfId="223" xr:uid="{76F226F0-0F17-4969-82DA-F9DE3B559B8A}"/>
    <cellStyle name="Normal 2 5 2 2 2" xfId="306" xr:uid="{9A90F3A1-BBB6-4F75-AB13-CFA93BF74B8A}"/>
    <cellStyle name="Normal 2 5 2 3" xfId="149" xr:uid="{63BB119A-4E6F-4C66-A82C-97E95D84B810}"/>
    <cellStyle name="Normal 2 5 2 4" xfId="262" xr:uid="{E5111EA0-9FE9-486B-8C1B-3DE1E93196E9}"/>
    <cellStyle name="Normal 2 5 3" xfId="182" xr:uid="{6E7622FB-A3AB-4BCE-974C-5F5EE6B0B126}"/>
    <cellStyle name="Normal 2 5 3 2" xfId="237" xr:uid="{8C8D3DB6-58BB-415C-B249-27D0B0BC39C9}"/>
    <cellStyle name="Normal 2 5 3 2 2" xfId="319" xr:uid="{6900D2FF-D30F-453C-959C-81CDF02A5885}"/>
    <cellStyle name="Normal 2 5 3 3" xfId="275" xr:uid="{EC7BF7EF-490F-42C9-960F-6FF4282DC36E}"/>
    <cellStyle name="Normal 2 5 4" xfId="195" xr:uid="{E2E32130-CCA3-473B-A22F-8B0F36218FCD}"/>
    <cellStyle name="Normal 2 5 4 2" xfId="286" xr:uid="{030983E3-74A1-4BDF-8FCD-08F67C885149}"/>
    <cellStyle name="Normal 2 5 5" xfId="208" xr:uid="{6974F6E9-5BBE-4866-B0C5-2D86A83D20EC}"/>
    <cellStyle name="Normal 2 5 5 2" xfId="297" xr:uid="{EE450686-9FA2-4C50-861B-59BB5A1FDEE7}"/>
    <cellStyle name="Normal 2 5 6" xfId="133" xr:uid="{36E98B99-089C-4D63-B1B5-CD4F299ACCDB}"/>
    <cellStyle name="Normal 2 5 7" xfId="253" xr:uid="{9BE5CD5B-7ACE-4C7C-B276-0D58351A6943}"/>
    <cellStyle name="Normal 2 6" xfId="165" xr:uid="{EE152230-9175-46AE-8C98-CF98E8350170}"/>
    <cellStyle name="Normal 2 7" xfId="203" xr:uid="{EB8E376B-FA65-4D5A-9F65-C7E011DF60A8}"/>
    <cellStyle name="Normal 20" xfId="64" xr:uid="{00000000-0005-0000-0000-000040000000}"/>
    <cellStyle name="Normal 20 2" xfId="117" xr:uid="{FF6D53BD-AB5C-468A-B53C-FBC730615182}"/>
    <cellStyle name="Normal 21" xfId="65" xr:uid="{00000000-0005-0000-0000-000041000000}"/>
    <cellStyle name="Normal 21 2" xfId="118" xr:uid="{B1B115F1-437E-483A-8680-CF9859865F99}"/>
    <cellStyle name="Normal 22" xfId="66" xr:uid="{00000000-0005-0000-0000-000042000000}"/>
    <cellStyle name="Normal 22 2" xfId="119" xr:uid="{98CCF5F2-9A9F-475B-8849-11B806BBFA2C}"/>
    <cellStyle name="Normal 23" xfId="67" xr:uid="{00000000-0005-0000-0000-000043000000}"/>
    <cellStyle name="Normal 23 2" xfId="120" xr:uid="{FA8F6E6A-3C90-453A-BA1B-657E459E212D}"/>
    <cellStyle name="Normal 24" xfId="68" xr:uid="{00000000-0005-0000-0000-000044000000}"/>
    <cellStyle name="Normal 24 2" xfId="121" xr:uid="{CA9D0BCC-6969-4019-A095-6B3CD8FA7F28}"/>
    <cellStyle name="Normal 25" xfId="69" xr:uid="{00000000-0005-0000-0000-000045000000}"/>
    <cellStyle name="Normal 25 2" xfId="122" xr:uid="{E2B7C4E2-F9A7-4981-B86B-8A9E413B38AB}"/>
    <cellStyle name="Normal 26" xfId="70" xr:uid="{00000000-0005-0000-0000-000046000000}"/>
    <cellStyle name="Normal 26 2" xfId="123" xr:uid="{70A88BDC-1411-4794-8153-E9C273B9F599}"/>
    <cellStyle name="Normal 27" xfId="71" xr:uid="{00000000-0005-0000-0000-000047000000}"/>
    <cellStyle name="Normal 27 2" xfId="124" xr:uid="{5DBA393D-EB69-4ED6-806A-DB344A17ED63}"/>
    <cellStyle name="Normal 28" xfId="134" xr:uid="{91708A98-A7F9-49AE-8CDE-2FE850BD4DDC}"/>
    <cellStyle name="Normal 28 2" xfId="177" xr:uid="{F9707C0A-3764-46E8-8FD8-183E6153C759}"/>
    <cellStyle name="Normal 28 3" xfId="209" xr:uid="{D596744D-EB55-49F5-BC3B-14AC62143982}"/>
    <cellStyle name="Normal 28 3 2" xfId="298" xr:uid="{D8B86EA4-EA08-4343-AF3B-9E5C46E2BFD5}"/>
    <cellStyle name="Normal 28 4" xfId="254" xr:uid="{116BE082-7437-4AD3-915B-BBE6549E9CF8}"/>
    <cellStyle name="Normal 29" xfId="139" xr:uid="{637A29F8-D6A1-4F80-B421-F00ADFDD98EA}"/>
    <cellStyle name="Normal 29 2" xfId="214" xr:uid="{6890D5A3-EEE7-492F-8D7E-96F286869213}"/>
    <cellStyle name="Normal 3" xfId="72" xr:uid="{00000000-0005-0000-0000-000048000000}"/>
    <cellStyle name="Normal 3 2" xfId="73" xr:uid="{00000000-0005-0000-0000-000049000000}"/>
    <cellStyle name="Normal 3 2 2" xfId="168" xr:uid="{9C718C3B-A8C0-4C14-B408-ECBBC4E2E133}"/>
    <cellStyle name="Normal 3 3" xfId="74" xr:uid="{00000000-0005-0000-0000-00004A000000}"/>
    <cellStyle name="Normal 3 4" xfId="167" xr:uid="{9DE87FBF-B7B0-4602-B0F6-9CA1C59074E5}"/>
    <cellStyle name="Normal 30" xfId="140" xr:uid="{0A87DF5A-B89C-4C55-A2AC-63F64D6BDB3F}"/>
    <cellStyle name="Normal 30 2" xfId="215" xr:uid="{D4FE9413-9E59-4C50-A3E3-54561B9DB401}"/>
    <cellStyle name="Normal 31" xfId="142" xr:uid="{A53CC6E5-E2F7-46B0-BB4D-B4AEB6895789}"/>
    <cellStyle name="Normal 31 2" xfId="217" xr:uid="{781DB60B-5A92-49B5-A0D5-11FE0CC1888E}"/>
    <cellStyle name="Normal 32" xfId="144" xr:uid="{CBE42BD6-B007-4C9E-ACCE-ED4DB1EB7B6D}"/>
    <cellStyle name="Normal 32 2" xfId="219" xr:uid="{5165D657-5DF2-44B9-A63E-102987175350}"/>
    <cellStyle name="Normal 33" xfId="154" xr:uid="{8DA97981-78A4-4443-B083-ADBE547A8896}"/>
    <cellStyle name="Normal 33 2" xfId="228" xr:uid="{FAEBAB9B-E3BD-4E05-83D9-79FC161393AB}"/>
    <cellStyle name="Normal 34" xfId="175" xr:uid="{ACA239B4-9BCB-489C-B7BE-0018E1EBDC65}"/>
    <cellStyle name="Normal 34 2" xfId="232" xr:uid="{C913B79C-1E93-4458-8863-40DAA8FF2725}"/>
    <cellStyle name="Normal 34 2 2" xfId="314" xr:uid="{BB590A8C-66AA-4502-B1E6-29271D2053EF}"/>
    <cellStyle name="Normal 34 3" xfId="270" xr:uid="{E540A9BA-A103-4067-B022-6638DC313A80}"/>
    <cellStyle name="Normal 35" xfId="189" xr:uid="{4A7A5A6B-55DD-4C67-AF48-EF5388AAF378}"/>
    <cellStyle name="Normal 35 2" xfId="243" xr:uid="{76E3D59E-B563-44EB-8875-4565CDC029BF}"/>
    <cellStyle name="Normal 36" xfId="190" xr:uid="{08EE8951-FC66-459E-A6C7-06E91FC1D753}"/>
    <cellStyle name="Normal 36 2" xfId="281" xr:uid="{8B61D846-95FF-41FE-8265-96BD20B36E0A}"/>
    <cellStyle name="Normal 37" xfId="202" xr:uid="{2432609E-BFA9-4F36-B473-7619C40BC66C}"/>
    <cellStyle name="Normal 4" xfId="75" xr:uid="{00000000-0005-0000-0000-00004B000000}"/>
    <cellStyle name="Normal 4 2" xfId="76" xr:uid="{00000000-0005-0000-0000-00004C000000}"/>
    <cellStyle name="Normal 4 3" xfId="77" xr:uid="{00000000-0005-0000-0000-00004D000000}"/>
    <cellStyle name="Normal 4 4" xfId="169" xr:uid="{0AA3AF3E-B995-4402-9C86-80405774B7E8}"/>
    <cellStyle name="Normal 4 4 2" xfId="230" xr:uid="{B5D4349D-4802-44A5-842B-D33EE77FB338}"/>
    <cellStyle name="Normal 4 4 2 2" xfId="312" xr:uid="{8303F7CA-C2E1-40AE-BE45-0A1303EC6C51}"/>
    <cellStyle name="Normal 4 4 3" xfId="268" xr:uid="{4AF54299-0AB5-48D7-961D-8402999D53A8}"/>
    <cellStyle name="Normal 5" xfId="78" xr:uid="{00000000-0005-0000-0000-00004E000000}"/>
    <cellStyle name="Normal 5 2" xfId="79" xr:uid="{00000000-0005-0000-0000-00004F000000}"/>
    <cellStyle name="Normal 5 3" xfId="80" xr:uid="{00000000-0005-0000-0000-000050000000}"/>
    <cellStyle name="Normal 6" xfId="81" xr:uid="{00000000-0005-0000-0000-000051000000}"/>
    <cellStyle name="Normal 6 2" xfId="82" xr:uid="{00000000-0005-0000-0000-000052000000}"/>
    <cellStyle name="Normal 6 3" xfId="83" xr:uid="{00000000-0005-0000-0000-000053000000}"/>
    <cellStyle name="Normal 7" xfId="84" xr:uid="{00000000-0005-0000-0000-000054000000}"/>
    <cellStyle name="Normal 7 2" xfId="85" xr:uid="{00000000-0005-0000-0000-000055000000}"/>
    <cellStyle name="Normal 7 3" xfId="86" xr:uid="{00000000-0005-0000-0000-000056000000}"/>
    <cellStyle name="Normal 8" xfId="87" xr:uid="{00000000-0005-0000-0000-000057000000}"/>
    <cellStyle name="Normal 8 2" xfId="88" xr:uid="{00000000-0005-0000-0000-000058000000}"/>
    <cellStyle name="Normal 8 3" xfId="89" xr:uid="{00000000-0005-0000-0000-000059000000}"/>
    <cellStyle name="Normal 9" xfId="90" xr:uid="{00000000-0005-0000-0000-00005A000000}"/>
    <cellStyle name="Normal 9 2" xfId="91" xr:uid="{00000000-0005-0000-0000-00005B000000}"/>
    <cellStyle name="Normal 9 3" xfId="92" xr:uid="{00000000-0005-0000-0000-00005C000000}"/>
    <cellStyle name="Normal_D._Sprawozdanie_2006" xfId="93" xr:uid="{00000000-0005-0000-0000-00005D000000}"/>
    <cellStyle name="Normal_GI Quarterly Performance Publication Template v1.1" xfId="94" xr:uid="{00000000-0005-0000-0000-00005E000000}"/>
    <cellStyle name="Normalny 2" xfId="170" xr:uid="{6C6DE4C7-7EBD-43C5-A13E-8CADA7D2DFD9}"/>
    <cellStyle name="Normalny_A_Informacje o zakładach ubezpieczeń 2_03" xfId="95" xr:uid="{00000000-0005-0000-0000-000060000000}"/>
    <cellStyle name="Percent" xfId="96" builtinId="5"/>
    <cellStyle name="Percent 2" xfId="97" xr:uid="{00000000-0005-0000-0000-000062000000}"/>
    <cellStyle name="Percent 2 2" xfId="98" xr:uid="{00000000-0005-0000-0000-000063000000}"/>
    <cellStyle name="Percent 2 2 2" xfId="171" xr:uid="{B429EFA7-8580-4D61-8B41-169252A79956}"/>
    <cellStyle name="Percent 2 3" xfId="99" xr:uid="{00000000-0005-0000-0000-000064000000}"/>
    <cellStyle name="Percent 2 4" xfId="100" xr:uid="{00000000-0005-0000-0000-000065000000}"/>
    <cellStyle name="Percent 2 4 2" xfId="125" xr:uid="{E0205D08-88F2-4362-986D-DCE90E8F8BC4}"/>
    <cellStyle name="Percent 2 4 2 2" xfId="224" xr:uid="{4F996261-21A3-4D79-AF04-79EE1A3E02F7}"/>
    <cellStyle name="Percent 2 4 2 2 2" xfId="307" xr:uid="{F1568BD8-018A-43DE-A73B-DEC0AB368331}"/>
    <cellStyle name="Percent 2 4 2 3" xfId="150" xr:uid="{CED05B19-7906-41AC-BE17-C4AFC5FF4CFD}"/>
    <cellStyle name="Percent 2 4 2 4" xfId="263" xr:uid="{3F9EADE5-E52E-4FC2-8928-DF4EDB3A968F}"/>
    <cellStyle name="Percent 2 4 3" xfId="185" xr:uid="{60105A4D-3AEC-4E40-A9B6-84D47771978F}"/>
    <cellStyle name="Percent 2 4 3 2" xfId="239" xr:uid="{B4C73F7C-A33A-47E1-9CF6-3BB92A1AC588}"/>
    <cellStyle name="Percent 2 4 3 2 2" xfId="321" xr:uid="{65D06980-DAE8-4138-81CC-D83F1F5345EA}"/>
    <cellStyle name="Percent 2 4 3 3" xfId="277" xr:uid="{4E30C071-5AC0-41B4-A57E-58BCE9320483}"/>
    <cellStyle name="Percent 2 4 4" xfId="197" xr:uid="{FDB07D6E-7AE8-4892-851F-848BCB85232E}"/>
    <cellStyle name="Percent 2 4 4 2" xfId="288" xr:uid="{74AD351F-EFA5-4D92-8711-2E438C3090D4}"/>
    <cellStyle name="Percent 2 4 5" xfId="210" xr:uid="{30330737-CAAD-4007-A572-2B3C0A4B0223}"/>
    <cellStyle name="Percent 2 4 5 2" xfId="299" xr:uid="{286B6A0D-8129-4883-8766-921A2C353F38}"/>
    <cellStyle name="Percent 2 4 6" xfId="135" xr:uid="{37FD9561-C26F-4DF0-BECF-1992DD8D3CF8}"/>
    <cellStyle name="Percent 2 4 7" xfId="255" xr:uid="{B5A120CB-9E53-4A1D-BFC9-95D1591F63EB}"/>
    <cellStyle name="Percent 2 5" xfId="101" xr:uid="{00000000-0005-0000-0000-000066000000}"/>
    <cellStyle name="Percent 2 5 2" xfId="126" xr:uid="{9EA96B48-F548-438D-AECB-522D9FE770EF}"/>
    <cellStyle name="Percent 2 5 2 2" xfId="225" xr:uid="{FD2B247B-E4A2-46E0-AAC2-8E92ABD576D7}"/>
    <cellStyle name="Percent 2 5 2 2 2" xfId="308" xr:uid="{F0A40142-682B-4CDE-94A6-9AD0AC76617E}"/>
    <cellStyle name="Percent 2 5 2 3" xfId="151" xr:uid="{29E50C27-72DB-4214-A9C6-38839A04B5AE}"/>
    <cellStyle name="Percent 2 5 2 4" xfId="264" xr:uid="{B700B6BE-2141-47FE-9431-B9C19BE36496}"/>
    <cellStyle name="Percent 2 5 3" xfId="186" xr:uid="{8A016123-67CF-4F9C-B64A-8B32D16F9006}"/>
    <cellStyle name="Percent 2 5 3 2" xfId="240" xr:uid="{7DD30436-23F0-4910-BE84-AA57F0D9EBE7}"/>
    <cellStyle name="Percent 2 5 3 2 2" xfId="322" xr:uid="{BA3C3851-CF17-4854-B761-3818AB45620D}"/>
    <cellStyle name="Percent 2 5 3 3" xfId="278" xr:uid="{6C6D7157-32D1-463E-9D49-9F7748AE9C9C}"/>
    <cellStyle name="Percent 2 5 4" xfId="198" xr:uid="{A1C0D83D-20A4-40CF-AA81-85C057932623}"/>
    <cellStyle name="Percent 2 5 4 2" xfId="289" xr:uid="{619B2425-4ECE-4AE1-BA22-C80E8B6669DE}"/>
    <cellStyle name="Percent 2 5 5" xfId="211" xr:uid="{0EFBF1F0-F6C6-4B32-AB72-050D10981EA6}"/>
    <cellStyle name="Percent 2 5 5 2" xfId="300" xr:uid="{5A2AE8DE-4F11-4409-B54A-A568AB436F75}"/>
    <cellStyle name="Percent 2 5 6" xfId="136" xr:uid="{C73436F1-FFDC-4C21-9EF1-EC3AFFD097BF}"/>
    <cellStyle name="Percent 2 5 7" xfId="256" xr:uid="{514DEA78-EF49-4183-9467-E045FA62C7D3}"/>
    <cellStyle name="Percent 2 6" xfId="102" xr:uid="{00000000-0005-0000-0000-000067000000}"/>
    <cellStyle name="Percent 2 6 2" xfId="127" xr:uid="{E4164607-E60A-40FF-B8D9-B42A218BE09E}"/>
    <cellStyle name="Percent 2 6 2 2" xfId="226" xr:uid="{B55F1DCB-5F5C-4246-B492-18E12D8AFE39}"/>
    <cellStyle name="Percent 2 6 2 2 2" xfId="309" xr:uid="{2E7F6FEC-FCE3-48D5-84D9-21325D87E7DB}"/>
    <cellStyle name="Percent 2 6 2 3" xfId="152" xr:uid="{77B2C9AF-DF58-47CE-BF47-1361C6D43D7D}"/>
    <cellStyle name="Percent 2 6 2 4" xfId="265" xr:uid="{F280D324-5D05-481B-BE67-F0A5B88FFF7A}"/>
    <cellStyle name="Percent 2 6 3" xfId="187" xr:uid="{6ECD403F-6F25-4EDB-B577-63661EC14C27}"/>
    <cellStyle name="Percent 2 6 3 2" xfId="241" xr:uid="{930CC5BC-0D91-493C-8BE4-C7A3D2EC8A41}"/>
    <cellStyle name="Percent 2 6 3 2 2" xfId="323" xr:uid="{53903169-1C14-4674-9141-A96EDBF0EF62}"/>
    <cellStyle name="Percent 2 6 3 3" xfId="279" xr:uid="{ABF105CB-9CA6-456B-A5AD-F68D2BC701E1}"/>
    <cellStyle name="Percent 2 6 4" xfId="199" xr:uid="{16899710-CFFD-428A-B320-ECEDEBA4538B}"/>
    <cellStyle name="Percent 2 6 4 2" xfId="290" xr:uid="{AEA5E348-DE56-4ADB-9060-BDA5C57D7195}"/>
    <cellStyle name="Percent 2 6 5" xfId="212" xr:uid="{3438C875-47C8-4CB5-A341-9CC327397527}"/>
    <cellStyle name="Percent 2 6 5 2" xfId="301" xr:uid="{3137F604-8C34-4568-8AA5-B60F8761C9FA}"/>
    <cellStyle name="Percent 2 6 6" xfId="137" xr:uid="{B38D34F1-D51F-4BF9-8F3A-74DEB1A6D791}"/>
    <cellStyle name="Percent 2 6 7" xfId="257" xr:uid="{3FF20D5E-EEE5-4CF0-8101-0F4C64FA8EC4}"/>
    <cellStyle name="Percent 2 7" xfId="103" xr:uid="{00000000-0005-0000-0000-000068000000}"/>
    <cellStyle name="Percent 2 7 2" xfId="128" xr:uid="{41B209BD-4FC0-4AE8-B0EE-6777F5FFB21C}"/>
    <cellStyle name="Percent 2 7 2 2" xfId="227" xr:uid="{C4AC84CB-BC90-41CC-B9D9-051D3F2BC5AB}"/>
    <cellStyle name="Percent 2 7 2 2 2" xfId="310" xr:uid="{B50246BF-F3EA-41DC-9E09-BC4238D5C69B}"/>
    <cellStyle name="Percent 2 7 2 3" xfId="153" xr:uid="{1198B343-EC06-49EF-A5F1-ABFB9D75DDEF}"/>
    <cellStyle name="Percent 2 7 2 4" xfId="266" xr:uid="{0A06A972-90EB-4510-AA00-B028478CB4F9}"/>
    <cellStyle name="Percent 2 7 3" xfId="188" xr:uid="{CA245BF3-B495-4343-8524-732B15B288E8}"/>
    <cellStyle name="Percent 2 7 3 2" xfId="242" xr:uid="{F0D36C1D-7E00-42CA-AF9C-91F89A0748D8}"/>
    <cellStyle name="Percent 2 7 3 2 2" xfId="324" xr:uid="{390491C6-9EDD-4CF7-B86C-18E01C1294C3}"/>
    <cellStyle name="Percent 2 7 3 3" xfId="280" xr:uid="{E3BB8E30-CB35-4052-88D2-E78C349D4833}"/>
    <cellStyle name="Percent 2 7 4" xfId="200" xr:uid="{850D0905-4842-4FFA-B1DA-BCF23F5EA248}"/>
    <cellStyle name="Percent 2 7 4 2" xfId="291" xr:uid="{0D9A4552-DBA6-42DA-9146-B48C7504D986}"/>
    <cellStyle name="Percent 2 7 5" xfId="213" xr:uid="{2E92B40D-D1C1-4DAD-8E5B-4885EB952BEF}"/>
    <cellStyle name="Percent 2 7 5 2" xfId="302" xr:uid="{60AEA27C-A8EE-4551-BA7B-2CB6683FE26F}"/>
    <cellStyle name="Percent 2 7 6" xfId="138" xr:uid="{207D9281-55F9-4ADC-93B2-2558209FC7D9}"/>
    <cellStyle name="Percent 2 7 7" xfId="258" xr:uid="{CFA9FAA4-C762-455B-92D4-B738079DDBCC}"/>
    <cellStyle name="Percent 3" xfId="172" xr:uid="{CFEB8DB2-FB4E-435E-8939-3126485A3E83}"/>
    <cellStyle name="Percent 3 2" xfId="183" xr:uid="{649E9B3A-89C9-448D-8603-4EFCC7B72344}"/>
    <cellStyle name="Percent 4" xfId="173" xr:uid="{834ED811-A879-42FD-B421-4D5751ADDAC9}"/>
    <cellStyle name="Percent 5" xfId="174" xr:uid="{8107A331-673C-4EE5-87D3-78D03ADF13C7}"/>
    <cellStyle name="Percent 5 2" xfId="231" xr:uid="{20EB7B83-9054-45E1-80DB-63679E055198}"/>
    <cellStyle name="Percent 5 2 2" xfId="313" xr:uid="{1FC881BC-496E-4498-995D-6037A1F575F7}"/>
    <cellStyle name="Percent 5 3" xfId="269" xr:uid="{75BBBFDC-775B-4BEF-8FAA-EE353B41323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355"/>
          <c:y val="0.23004747571769968"/>
          <c:w val="0.5043936731107207"/>
          <c:h val="0.67371046460183792"/>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0.75000000000001366" t="1" header="0.5" footer="0.5"/>
    <c:pageSetup orientation="landscape"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6736657917759E-2"/>
          <c:y val="0.19863085607449754"/>
          <c:w val="0.69444514435695537"/>
          <c:h val="0.7134710387228994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A48F-4340-9C52-9838C2BD1C1D}"/>
              </c:ext>
            </c:extLst>
          </c:dPt>
          <c:dPt>
            <c:idx val="1"/>
            <c:bubble3D val="0"/>
            <c:spPr>
              <a:solidFill>
                <a:schemeClr val="bg1">
                  <a:lumMod val="85000"/>
                </a:schemeClr>
              </a:solidFill>
              <a:ln w="25400">
                <a:noFill/>
              </a:ln>
            </c:spPr>
            <c:extLst>
              <c:ext xmlns:c16="http://schemas.microsoft.com/office/drawing/2014/chart" uri="{C3380CC4-5D6E-409C-BE32-E72D297353CC}">
                <c16:uniqueId val="{00000003-A48F-4340-9C52-9838C2BD1C1D}"/>
              </c:ext>
            </c:extLst>
          </c:dPt>
          <c:dPt>
            <c:idx val="2"/>
            <c:bubble3D val="0"/>
            <c:extLst>
              <c:ext xmlns:c16="http://schemas.microsoft.com/office/drawing/2014/chart" uri="{C3380CC4-5D6E-409C-BE32-E72D297353CC}">
                <c16:uniqueId val="{00000004-A48F-4340-9C52-9838C2BD1C1D}"/>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6-A48F-4340-9C52-9838C2BD1C1D}"/>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8-A48F-4340-9C52-9838C2BD1C1D}"/>
              </c:ext>
            </c:extLst>
          </c:dPt>
          <c:dLbls>
            <c:dLbl>
              <c:idx val="0"/>
              <c:layout>
                <c:manualLayout>
                  <c:x val="6.9517077138522315E-2"/>
                  <c:y val="-0.1542206881674077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8F-4340-9C52-9838C2BD1C1D}"/>
                </c:ext>
              </c:extLst>
            </c:dLbl>
            <c:dLbl>
              <c:idx val="1"/>
              <c:layout>
                <c:manualLayout>
                  <c:x val="0.12966404199475065"/>
                  <c:y val="-0.1183061877539280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8F-4340-9C52-9838C2BD1C1D}"/>
                </c:ext>
              </c:extLst>
            </c:dLbl>
            <c:dLbl>
              <c:idx val="2"/>
              <c:delete val="1"/>
              <c:extLst>
                <c:ext xmlns:c15="http://schemas.microsoft.com/office/drawing/2012/chart" uri="{CE6537A1-D6FC-4f65-9D91-7224C49458BB}"/>
                <c:ext xmlns:c16="http://schemas.microsoft.com/office/drawing/2014/chart" uri="{C3380CC4-5D6E-409C-BE32-E72D297353CC}">
                  <c16:uniqueId val="{00000004-A48F-4340-9C52-9838C2BD1C1D}"/>
                </c:ext>
              </c:extLst>
            </c:dLbl>
            <c:dLbl>
              <c:idx val="3"/>
              <c:layout>
                <c:manualLayout>
                  <c:x val="3.5856517935257278E-3"/>
                  <c:y val="0.191441412289217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8F-4340-9C52-9838C2BD1C1D}"/>
                </c:ext>
              </c:extLst>
            </c:dLbl>
            <c:dLbl>
              <c:idx val="4"/>
              <c:layout>
                <c:manualLayout>
                  <c:x val="-0.11000034995625547"/>
                  <c:y val="-0.493319670657606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8F-4340-9C52-9838C2BD1C1D}"/>
                </c:ext>
              </c:extLst>
            </c:dLbl>
            <c:dLbl>
              <c:idx val="5"/>
              <c:layout>
                <c:manualLayout>
                  <c:xMode val="edge"/>
                  <c:yMode val="edge"/>
                  <c:x val="0.29530249728414953"/>
                  <c:y val="5.821927543623487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8F-4340-9C52-9838C2BD1C1D}"/>
                </c:ext>
              </c:extLst>
            </c:dLbl>
            <c:dLbl>
              <c:idx val="6"/>
              <c:layout>
                <c:manualLayout>
                  <c:xMode val="edge"/>
                  <c:yMode val="edge"/>
                  <c:x val="0.48993368867595288"/>
                  <c:y val="2.0547979565730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48F-4340-9C52-9838C2BD1C1D}"/>
                </c:ext>
              </c:extLst>
            </c:dLbl>
            <c:dLbl>
              <c:idx val="7"/>
              <c:layout>
                <c:manualLayout>
                  <c:xMode val="edge"/>
                  <c:yMode val="edge"/>
                  <c:x val="0.76845763497803565"/>
                  <c:y val="2.73973060876406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48F-4340-9C52-9838C2BD1C1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2023'!$B$61:$B$65</c:f>
              <c:strCache>
                <c:ptCount val="5"/>
                <c:pt idx="0">
                  <c:v>  Aksidente dhe Shëndeti </c:v>
                </c:pt>
                <c:pt idx="1">
                  <c:v> Motorik </c:v>
                </c:pt>
                <c:pt idx="2">
                  <c:v> Zjarri dhe dëmtime të tjera në pronë </c:v>
                </c:pt>
                <c:pt idx="3">
                  <c:v> Të tjera </c:v>
                </c:pt>
                <c:pt idx="4">
                  <c:v> Zjarri dhe dëmtime të tjera në pronë </c:v>
                </c:pt>
              </c:strCache>
            </c:strRef>
          </c:cat>
          <c:val>
            <c:numRef>
              <c:f>'[1]deme 2023'!$C$61:$C$65</c:f>
              <c:numCache>
                <c:formatCode>_-* #,##0_-;\-* #,##0_-;_-* "-"??_-;_-@_-</c:formatCode>
                <c:ptCount val="5"/>
                <c:pt idx="0">
                  <c:v>309867.24897000002</c:v>
                </c:pt>
                <c:pt idx="1">
                  <c:v>2408097.0761500001</c:v>
                </c:pt>
                <c:pt idx="3">
                  <c:v>85831.333700000017</c:v>
                </c:pt>
                <c:pt idx="4">
                  <c:v>196505.14746000001</c:v>
                </c:pt>
              </c:numCache>
            </c:numRef>
          </c:val>
          <c:extLst>
            <c:ext xmlns:c16="http://schemas.microsoft.com/office/drawing/2014/chart" uri="{C3380CC4-5D6E-409C-BE32-E72D297353CC}">
              <c16:uniqueId val="{0000000C-A48F-4340-9C52-9838C2BD1C1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00430413740786"/>
          <c:y val="0.1271827385213212"/>
          <c:w val="0.39979635466741309"/>
          <c:h val="0.839831952824078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F26C-4468-8383-2356FA4A4FAB}"/>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F26C-4468-8383-2356FA4A4FA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F26C-4468-8383-2356FA4A4FA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F26C-4468-8383-2356FA4A4FA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F26C-4468-8383-2356FA4A4FAB}"/>
              </c:ext>
            </c:extLst>
          </c:dPt>
          <c:dPt>
            <c:idx val="5"/>
            <c:bubble3D val="0"/>
            <c:spPr>
              <a:solidFill>
                <a:schemeClr val="bg2">
                  <a:lumMod val="75000"/>
                </a:schemeClr>
              </a:solidFill>
              <a:ln w="25400">
                <a:noFill/>
              </a:ln>
            </c:spPr>
            <c:extLst>
              <c:ext xmlns:c16="http://schemas.microsoft.com/office/drawing/2014/chart" uri="{C3380CC4-5D6E-409C-BE32-E72D297353CC}">
                <c16:uniqueId val="{00000005-F26C-4468-8383-2356FA4A4FAB}"/>
              </c:ext>
            </c:extLst>
          </c:dPt>
          <c:dPt>
            <c:idx val="6"/>
            <c:bubble3D val="0"/>
            <c:spPr>
              <a:solidFill>
                <a:schemeClr val="bg1">
                  <a:lumMod val="85000"/>
                </a:schemeClr>
              </a:solidFill>
              <a:ln w="25400">
                <a:noFill/>
              </a:ln>
            </c:spPr>
            <c:extLst>
              <c:ext xmlns:c16="http://schemas.microsoft.com/office/drawing/2014/chart" uri="{C3380CC4-5D6E-409C-BE32-E72D297353CC}">
                <c16:uniqueId val="{00000006-F26C-4468-8383-2356FA4A4FA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F26C-4468-8383-2356FA4A4FAB}"/>
              </c:ext>
            </c:extLst>
          </c:dPt>
          <c:dLbls>
            <c:dLbl>
              <c:idx val="0"/>
              <c:layout>
                <c:manualLayout>
                  <c:x val="0.16864559627109982"/>
                  <c:y val="0.146551453795548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6C-4468-8383-2356FA4A4FAB}"/>
                </c:ext>
              </c:extLst>
            </c:dLbl>
            <c:dLbl>
              <c:idx val="1"/>
              <c:layout>
                <c:manualLayout>
                  <c:x val="-0.25569837773369519"/>
                  <c:y val="-1.960016361591164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6C-4468-8383-2356FA4A4FAB}"/>
                </c:ext>
              </c:extLst>
            </c:dLbl>
            <c:dLbl>
              <c:idx val="2"/>
              <c:layout>
                <c:manualLayout>
                  <c:x val="-0.13877171845018602"/>
                  <c:y val="3.3417527354535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26C-4468-8383-2356FA4A4FAB}"/>
                </c:ext>
              </c:extLst>
            </c:dLbl>
            <c:dLbl>
              <c:idx val="3"/>
              <c:layout>
                <c:manualLayout>
                  <c:x val="-0.15900059633195002"/>
                  <c:y val="1.64761223028939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26C-4468-8383-2356FA4A4FAB}"/>
                </c:ext>
              </c:extLst>
            </c:dLbl>
            <c:dLbl>
              <c:idx val="4"/>
              <c:layout>
                <c:manualLayout>
                  <c:x val="-0.18365320254597234"/>
                  <c:y val="3.249480178614037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6C-4468-8383-2356FA4A4FAB}"/>
                </c:ext>
              </c:extLst>
            </c:dLbl>
            <c:dLbl>
              <c:idx val="5"/>
              <c:layout>
                <c:manualLayout>
                  <c:x val="-0.2011334363730036"/>
                  <c:y val="-4.34778607219552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6C-4468-8383-2356FA4A4FAB}"/>
                </c:ext>
              </c:extLst>
            </c:dLbl>
            <c:dLbl>
              <c:idx val="6"/>
              <c:layout>
                <c:manualLayout>
                  <c:x val="-0.14400305062330887"/>
                  <c:y val="-0.1097702559907284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26C-4468-8383-2356FA4A4FAB}"/>
                </c:ext>
              </c:extLst>
            </c:dLbl>
            <c:dLbl>
              <c:idx val="7"/>
              <c:layout>
                <c:manualLayout>
                  <c:x val="0.20253055694158778"/>
                  <c:y val="-9.58567679040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26C-4468-8383-2356FA4A4FAB}"/>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26C-4468-8383-2356FA4A4FA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Atlantik </c:v>
                </c:pt>
                <c:pt idx="5">
                  <c:v>Eurosig</c:v>
                </c:pt>
                <c:pt idx="6">
                  <c:v>Ansig</c:v>
                </c:pt>
                <c:pt idx="7">
                  <c:v>Sigma Interalbanian Vienna Insurance Group</c:v>
                </c:pt>
              </c:strCache>
            </c:strRef>
          </c:cat>
          <c:val>
            <c:numRef>
              <c:f>'F37'!$C$13:$C$20</c:f>
              <c:numCache>
                <c:formatCode>_-* #,##0_-;\-* #,##0_-;_-* "-"??_-;_-@_-</c:formatCode>
                <c:ptCount val="8"/>
                <c:pt idx="0">
                  <c:v>87548.372409999996</c:v>
                </c:pt>
                <c:pt idx="1">
                  <c:v>50646.413180000003</c:v>
                </c:pt>
                <c:pt idx="2">
                  <c:v>17199.406480000001</c:v>
                </c:pt>
                <c:pt idx="3">
                  <c:v>8664.075060000001</c:v>
                </c:pt>
                <c:pt idx="4">
                  <c:v>7241.4795999999997</c:v>
                </c:pt>
                <c:pt idx="5">
                  <c:v>6793.1999699999997</c:v>
                </c:pt>
                <c:pt idx="6">
                  <c:v>6659.0604800000001</c:v>
                </c:pt>
                <c:pt idx="7">
                  <c:v>2934.2996699999999</c:v>
                </c:pt>
              </c:numCache>
            </c:numRef>
          </c:val>
          <c:extLst>
            <c:ext xmlns:c16="http://schemas.microsoft.com/office/drawing/2014/chart" uri="{C3380CC4-5D6E-409C-BE32-E72D297353CC}">
              <c16:uniqueId val="{00000009-F26C-4468-8383-2356FA4A4FAB}"/>
            </c:ext>
          </c:extLst>
        </c:ser>
        <c:dLbls>
          <c:showLegendKey val="0"/>
          <c:showVal val="0"/>
          <c:showCatName val="0"/>
          <c:showSerName val="0"/>
          <c:showPercent val="0"/>
          <c:showBubbleSize val="0"/>
          <c:showLeaderLines val="0"/>
        </c:dLbls>
        <c:firstSliceAng val="0"/>
        <c:holeSize val="69"/>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27991930113214"/>
          <c:y val="0.11417204428393819"/>
          <c:w val="0.43715399381047521"/>
          <c:h val="0.88088173188877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B29-44DE-AD94-46B4BC8377EC}"/>
              </c:ext>
            </c:extLst>
          </c:dPt>
          <c:dPt>
            <c:idx val="1"/>
            <c:bubble3D val="0"/>
            <c:spPr>
              <a:solidFill>
                <a:schemeClr val="bg1">
                  <a:lumMod val="65000"/>
                </a:schemeClr>
              </a:solidFill>
              <a:ln w="25400">
                <a:noFill/>
              </a:ln>
            </c:spPr>
            <c:extLst>
              <c:ext xmlns:c16="http://schemas.microsoft.com/office/drawing/2014/chart" uri="{C3380CC4-5D6E-409C-BE32-E72D297353CC}">
                <c16:uniqueId val="{00000001-7B29-44DE-AD94-46B4BC8377E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7B29-44DE-AD94-46B4BC8377EC}"/>
              </c:ext>
            </c:extLst>
          </c:dPt>
          <c:dPt>
            <c:idx val="3"/>
            <c:bubble3D val="0"/>
            <c:extLst>
              <c:ext xmlns:c16="http://schemas.microsoft.com/office/drawing/2014/chart" uri="{C3380CC4-5D6E-409C-BE32-E72D297353CC}">
                <c16:uniqueId val="{00000003-7B29-44DE-AD94-46B4BC8377EC}"/>
              </c:ext>
            </c:extLst>
          </c:dPt>
          <c:dPt>
            <c:idx val="4"/>
            <c:bubble3D val="0"/>
            <c:extLst>
              <c:ext xmlns:c16="http://schemas.microsoft.com/office/drawing/2014/chart" uri="{C3380CC4-5D6E-409C-BE32-E72D297353CC}">
                <c16:uniqueId val="{00000004-7B29-44DE-AD94-46B4BC8377EC}"/>
              </c:ext>
            </c:extLst>
          </c:dPt>
          <c:dPt>
            <c:idx val="5"/>
            <c:bubble3D val="0"/>
            <c:extLst>
              <c:ext xmlns:c16="http://schemas.microsoft.com/office/drawing/2014/chart" uri="{C3380CC4-5D6E-409C-BE32-E72D297353CC}">
                <c16:uniqueId val="{00000005-7B29-44DE-AD94-46B4BC8377EC}"/>
              </c:ext>
            </c:extLst>
          </c:dPt>
          <c:dPt>
            <c:idx val="6"/>
            <c:bubble3D val="0"/>
            <c:extLst>
              <c:ext xmlns:c16="http://schemas.microsoft.com/office/drawing/2014/chart" uri="{C3380CC4-5D6E-409C-BE32-E72D297353CC}">
                <c16:uniqueId val="{00000006-7B29-44DE-AD94-46B4BC8377EC}"/>
              </c:ext>
            </c:extLst>
          </c:dPt>
          <c:dPt>
            <c:idx val="7"/>
            <c:bubble3D val="0"/>
            <c:spPr>
              <a:solidFill>
                <a:schemeClr val="tx1"/>
              </a:solidFill>
              <a:ln w="25400">
                <a:noFill/>
              </a:ln>
            </c:spPr>
            <c:extLst>
              <c:ext xmlns:c16="http://schemas.microsoft.com/office/drawing/2014/chart" uri="{C3380CC4-5D6E-409C-BE32-E72D297353CC}">
                <c16:uniqueId val="{00000007-7B29-44DE-AD94-46B4BC8377EC}"/>
              </c:ext>
            </c:extLst>
          </c:dPt>
          <c:dLbls>
            <c:dLbl>
              <c:idx val="0"/>
              <c:layout>
                <c:manualLayout>
                  <c:x val="0.16417910447761186"/>
                  <c:y val="0.11528822055137844"/>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B29-44DE-AD94-46B4BC8377EC}"/>
                </c:ext>
              </c:extLst>
            </c:dLbl>
            <c:dLbl>
              <c:idx val="1"/>
              <c:layout>
                <c:manualLayout>
                  <c:x val="-0.27114427860696516"/>
                  <c:y val="0.4962406015037593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B29-44DE-AD94-46B4BC8377EC}"/>
                </c:ext>
              </c:extLst>
            </c:dLbl>
            <c:dLbl>
              <c:idx val="2"/>
              <c:layout>
                <c:manualLayout>
                  <c:x val="-0.25621890547263682"/>
                  <c:y val="-3.007518796992482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B29-44DE-AD94-46B4BC8377EC}"/>
                </c:ext>
              </c:extLst>
            </c:dLbl>
            <c:dLbl>
              <c:idx val="3"/>
              <c:layout>
                <c:manualLayout>
                  <c:x val="-5.2238805970149252E-2"/>
                  <c:y val="-7.51879699248120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B29-44DE-AD94-46B4BC8377EC}"/>
                </c:ext>
              </c:extLst>
            </c:dLbl>
            <c:dLbl>
              <c:idx val="4"/>
              <c:layout>
                <c:manualLayout>
                  <c:x val="0.14925373134328349"/>
                  <c:y val="-8.02005012531328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B29-44DE-AD94-46B4BC8377EC}"/>
                </c:ext>
              </c:extLst>
            </c:dLbl>
            <c:dLbl>
              <c:idx val="5"/>
              <c:layout>
                <c:manualLayout>
                  <c:x val="0.29104477611940288"/>
                  <c:y val="4.51127819548872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B29-44DE-AD94-46B4BC8377EC}"/>
                </c:ext>
              </c:extLst>
            </c:dLbl>
            <c:dLbl>
              <c:idx val="6"/>
              <c:delete val="1"/>
              <c:extLst>
                <c:ext xmlns:c15="http://schemas.microsoft.com/office/drawing/2012/chart" uri="{CE6537A1-D6FC-4f65-9D91-7224C49458BB}"/>
                <c:ext xmlns:c16="http://schemas.microsoft.com/office/drawing/2014/chart" uri="{C3380CC4-5D6E-409C-BE32-E72D297353CC}">
                  <c16:uniqueId val="{00000006-7B29-44DE-AD94-46B4BC8377EC}"/>
                </c:ext>
              </c:extLst>
            </c:dLbl>
            <c:dLbl>
              <c:idx val="7"/>
              <c:delete val="1"/>
              <c:extLst>
                <c:ext xmlns:c15="http://schemas.microsoft.com/office/drawing/2012/chart" uri="{CE6537A1-D6FC-4f65-9D91-7224C49458BB}"/>
                <c:ext xmlns:c16="http://schemas.microsoft.com/office/drawing/2014/chart" uri="{C3380CC4-5D6E-409C-BE32-E72D297353CC}">
                  <c16:uniqueId val="{00000007-7B29-44DE-AD94-46B4BC8377E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Intersig Vienna Insurance Group</c:v>
                </c:pt>
                <c:pt idx="4">
                  <c:v>Atlantik </c:v>
                </c:pt>
                <c:pt idx="5">
                  <c:v>Ansig</c:v>
                </c:pt>
                <c:pt idx="6">
                  <c:v>Insig</c:v>
                </c:pt>
                <c:pt idx="7">
                  <c:v>Eurosig</c:v>
                </c:pt>
              </c:strCache>
            </c:strRef>
          </c:cat>
          <c:val>
            <c:numRef>
              <c:f>'F38'!$C$12:$C$19</c:f>
              <c:numCache>
                <c:formatCode>_-* #,##0_-;\-* #,##0_-;_-* "-"??_-;_-@_-</c:formatCode>
                <c:ptCount val="8"/>
                <c:pt idx="0">
                  <c:v>24329.671999999999</c:v>
                </c:pt>
                <c:pt idx="1">
                  <c:v>4279.9399999999996</c:v>
                </c:pt>
                <c:pt idx="2">
                  <c:v>441.209</c:v>
                </c:pt>
                <c:pt idx="3">
                  <c:v>295.99700000000001</c:v>
                </c:pt>
                <c:pt idx="4">
                  <c:v>199.6</c:v>
                </c:pt>
                <c:pt idx="5">
                  <c:v>98.76</c:v>
                </c:pt>
                <c:pt idx="6">
                  <c:v>0</c:v>
                </c:pt>
                <c:pt idx="7">
                  <c:v>0</c:v>
                </c:pt>
              </c:numCache>
            </c:numRef>
          </c:val>
          <c:extLst>
            <c:ext xmlns:c16="http://schemas.microsoft.com/office/drawing/2014/chart" uri="{C3380CC4-5D6E-409C-BE32-E72D297353CC}">
              <c16:uniqueId val="{00000008-7B29-44DE-AD94-46B4BC8377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797332236455522"/>
          <c:y val="6.9059262329050977E-2"/>
          <c:w val="0.4595420535119677"/>
          <c:h val="0.925994513843664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350-4321-905D-B6AD3872F834}"/>
              </c:ext>
            </c:extLst>
          </c:dPt>
          <c:dPt>
            <c:idx val="1"/>
            <c:bubble3D val="0"/>
            <c:spPr>
              <a:solidFill>
                <a:schemeClr val="accent6">
                  <a:lumMod val="60000"/>
                  <a:lumOff val="40000"/>
                </a:schemeClr>
              </a:solidFill>
              <a:ln w="25400">
                <a:noFill/>
              </a:ln>
            </c:spPr>
            <c:extLst>
              <c:ext xmlns:c16="http://schemas.microsoft.com/office/drawing/2014/chart" uri="{C3380CC4-5D6E-409C-BE32-E72D297353CC}">
                <c16:uniqueId val="{00000001-7350-4321-905D-B6AD3872F834}"/>
              </c:ext>
            </c:extLst>
          </c:dPt>
          <c:dPt>
            <c:idx val="2"/>
            <c:bubble3D val="0"/>
            <c:spPr>
              <a:solidFill>
                <a:schemeClr val="accent4">
                  <a:lumMod val="20000"/>
                  <a:lumOff val="80000"/>
                </a:schemeClr>
              </a:solidFill>
              <a:ln w="25400">
                <a:solidFill>
                  <a:srgbClr val="FFFFFF"/>
                </a:solidFill>
              </a:ln>
            </c:spPr>
            <c:extLst>
              <c:ext xmlns:c16="http://schemas.microsoft.com/office/drawing/2014/chart" uri="{C3380CC4-5D6E-409C-BE32-E72D297353CC}">
                <c16:uniqueId val="{00000002-7350-4321-905D-B6AD3872F834}"/>
              </c:ext>
            </c:extLst>
          </c:dPt>
          <c:dPt>
            <c:idx val="3"/>
            <c:bubble3D val="0"/>
            <c:extLst>
              <c:ext xmlns:c16="http://schemas.microsoft.com/office/drawing/2014/chart" uri="{C3380CC4-5D6E-409C-BE32-E72D297353CC}">
                <c16:uniqueId val="{00000003-7350-4321-905D-B6AD3872F834}"/>
              </c:ext>
            </c:extLst>
          </c:dPt>
          <c:dPt>
            <c:idx val="4"/>
            <c:bubble3D val="0"/>
            <c:extLst>
              <c:ext xmlns:c16="http://schemas.microsoft.com/office/drawing/2014/chart" uri="{C3380CC4-5D6E-409C-BE32-E72D297353CC}">
                <c16:uniqueId val="{00000004-7350-4321-905D-B6AD3872F834}"/>
              </c:ext>
            </c:extLst>
          </c:dPt>
          <c:dPt>
            <c:idx val="5"/>
            <c:bubble3D val="0"/>
            <c:extLst>
              <c:ext xmlns:c16="http://schemas.microsoft.com/office/drawing/2014/chart" uri="{C3380CC4-5D6E-409C-BE32-E72D297353CC}">
                <c16:uniqueId val="{00000005-7350-4321-905D-B6AD3872F834}"/>
              </c:ext>
            </c:extLst>
          </c:dPt>
          <c:dPt>
            <c:idx val="6"/>
            <c:bubble3D val="0"/>
            <c:extLst>
              <c:ext xmlns:c16="http://schemas.microsoft.com/office/drawing/2014/chart" uri="{C3380CC4-5D6E-409C-BE32-E72D297353CC}">
                <c16:uniqueId val="{00000006-7350-4321-905D-B6AD3872F834}"/>
              </c:ext>
            </c:extLst>
          </c:dPt>
          <c:dPt>
            <c:idx val="7"/>
            <c:bubble3D val="0"/>
            <c:spPr>
              <a:solidFill>
                <a:schemeClr val="tx1"/>
              </a:solidFill>
              <a:ln w="25400">
                <a:noFill/>
              </a:ln>
            </c:spPr>
            <c:extLst>
              <c:ext xmlns:c16="http://schemas.microsoft.com/office/drawing/2014/chart" uri="{C3380CC4-5D6E-409C-BE32-E72D297353CC}">
                <c16:uniqueId val="{00000007-7350-4321-905D-B6AD3872F834}"/>
              </c:ext>
            </c:extLst>
          </c:dPt>
          <c:dLbls>
            <c:dLbl>
              <c:idx val="0"/>
              <c:layout>
                <c:manualLayout>
                  <c:x val="0.14221902299525982"/>
                  <c:y val="-0.165413533834586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350-4321-905D-B6AD3872F834}"/>
                </c:ext>
              </c:extLst>
            </c:dLbl>
            <c:dLbl>
              <c:idx val="1"/>
              <c:layout>
                <c:manualLayout>
                  <c:x val="0.21641791044776118"/>
                  <c:y val="-4.511278195488731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50-4321-905D-B6AD3872F834}"/>
                </c:ext>
              </c:extLst>
            </c:dLbl>
            <c:dLbl>
              <c:idx val="2"/>
              <c:layout>
                <c:manualLayout>
                  <c:x val="0.24875621890547273"/>
                  <c:y val="-0.3308270676691729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350-4321-905D-B6AD3872F834}"/>
                </c:ext>
              </c:extLst>
            </c:dLbl>
            <c:dLbl>
              <c:idx val="3"/>
              <c:delete val="1"/>
              <c:extLst>
                <c:ext xmlns:c15="http://schemas.microsoft.com/office/drawing/2012/chart" uri="{CE6537A1-D6FC-4f65-9D91-7224C49458BB}"/>
                <c:ext xmlns:c16="http://schemas.microsoft.com/office/drawing/2014/chart" uri="{C3380CC4-5D6E-409C-BE32-E72D297353CC}">
                  <c16:uniqueId val="{00000003-7350-4321-905D-B6AD3872F834}"/>
                </c:ext>
              </c:extLst>
            </c:dLbl>
            <c:dLbl>
              <c:idx val="4"/>
              <c:layout>
                <c:manualLayout>
                  <c:x val="7.4626865671641882E-2"/>
                  <c:y val="6.51629072681702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350-4321-905D-B6AD3872F834}"/>
                </c:ext>
              </c:extLst>
            </c:dLbl>
            <c:dLbl>
              <c:idx val="5"/>
              <c:delete val="1"/>
              <c:extLst>
                <c:ext xmlns:c15="http://schemas.microsoft.com/office/drawing/2012/chart" uri="{CE6537A1-D6FC-4f65-9D91-7224C49458BB}"/>
                <c:ext xmlns:c16="http://schemas.microsoft.com/office/drawing/2014/chart" uri="{C3380CC4-5D6E-409C-BE32-E72D297353CC}">
                  <c16:uniqueId val="{00000005-7350-4321-905D-B6AD3872F834}"/>
                </c:ext>
              </c:extLst>
            </c:dLbl>
            <c:dLbl>
              <c:idx val="6"/>
              <c:layout>
                <c:manualLayout>
                  <c:x val="-0.12686567164179105"/>
                  <c:y val="-6.01503759398497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350-4321-905D-B6AD3872F834}"/>
                </c:ext>
              </c:extLst>
            </c:dLbl>
            <c:dLbl>
              <c:idx val="7"/>
              <c:layout>
                <c:manualLayout>
                  <c:x val="-2.4875621890547263E-3"/>
                  <c:y val="0.1152882205513784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350-4321-905D-B6AD3872F83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'F38'!$A$12:$A$19</c:f>
              <c:strCache>
                <c:ptCount val="8"/>
                <c:pt idx="0">
                  <c:v>Sigma Interalbanian Vienna Insurance Group</c:v>
                </c:pt>
                <c:pt idx="1">
                  <c:v>Albsig</c:v>
                </c:pt>
                <c:pt idx="2">
                  <c:v>Sigal Uniqa Group Austria</c:v>
                </c:pt>
                <c:pt idx="3">
                  <c:v>Intersig Vienna Insurance Group</c:v>
                </c:pt>
                <c:pt idx="4">
                  <c:v>Atlantik </c:v>
                </c:pt>
                <c:pt idx="5">
                  <c:v>Ansig</c:v>
                </c:pt>
                <c:pt idx="6">
                  <c:v>Insig</c:v>
                </c:pt>
                <c:pt idx="7">
                  <c:v>Eurosig</c:v>
                </c:pt>
              </c:strCache>
            </c:strRef>
          </c:cat>
          <c:val>
            <c:numRef>
              <c:f>'F38'!$B$12:$B$19</c:f>
              <c:numCache>
                <c:formatCode>_-* #,##0_-;\-* #,##0_-;_-* "-"??_-;_-@_-</c:formatCode>
                <c:ptCount val="8"/>
                <c:pt idx="0">
                  <c:v>24243.752</c:v>
                </c:pt>
                <c:pt idx="1">
                  <c:v>1309.173</c:v>
                </c:pt>
                <c:pt idx="2">
                  <c:v>291.33300000000003</c:v>
                </c:pt>
                <c:pt idx="3">
                  <c:v>0</c:v>
                </c:pt>
                <c:pt idx="4">
                  <c:v>288.97290000000004</c:v>
                </c:pt>
                <c:pt idx="5">
                  <c:v>0</c:v>
                </c:pt>
                <c:pt idx="6">
                  <c:v>35641.004999999997</c:v>
                </c:pt>
                <c:pt idx="7">
                  <c:v>21.506</c:v>
                </c:pt>
              </c:numCache>
            </c:numRef>
          </c:val>
          <c:extLst>
            <c:ext xmlns:c16="http://schemas.microsoft.com/office/drawing/2014/chart" uri="{C3380CC4-5D6E-409C-BE32-E72D297353CC}">
              <c16:uniqueId val="{00000008-7350-4321-905D-B6AD3872F8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781104948088388"/>
          <c:y val="7.7856125127216236E-2"/>
          <c:w val="0.2760236061401416"/>
          <c:h val="0.9294672451657828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63C-4725-AC27-7E1CFC79BEC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963C-4725-AC27-7E1CFC79BEC0}"/>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963C-4725-AC27-7E1CFC79BEC0}"/>
              </c:ext>
            </c:extLst>
          </c:dPt>
          <c:dPt>
            <c:idx val="3"/>
            <c:bubble3D val="0"/>
            <c:spPr>
              <a:solidFill>
                <a:schemeClr val="bg1">
                  <a:lumMod val="85000"/>
                </a:schemeClr>
              </a:solidFill>
              <a:ln w="25400">
                <a:noFill/>
              </a:ln>
            </c:spPr>
            <c:extLst>
              <c:ext xmlns:c16="http://schemas.microsoft.com/office/drawing/2014/chart" uri="{C3380CC4-5D6E-409C-BE32-E72D297353CC}">
                <c16:uniqueId val="{00000003-963C-4725-AC27-7E1CFC79BEC0}"/>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963C-4725-AC27-7E1CFC79BEC0}"/>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963C-4725-AC27-7E1CFC79BEC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963C-4725-AC27-7E1CFC79BEC0}"/>
              </c:ext>
            </c:extLst>
          </c:dPt>
          <c:dPt>
            <c:idx val="7"/>
            <c:bubble3D val="0"/>
            <c:spPr>
              <a:solidFill>
                <a:schemeClr val="bg2">
                  <a:lumMod val="50000"/>
                </a:schemeClr>
              </a:solidFill>
              <a:ln w="25400">
                <a:noFill/>
              </a:ln>
            </c:spPr>
            <c:extLst>
              <c:ext xmlns:c16="http://schemas.microsoft.com/office/drawing/2014/chart" uri="{C3380CC4-5D6E-409C-BE32-E72D297353CC}">
                <c16:uniqueId val="{00000007-963C-4725-AC27-7E1CFC79BEC0}"/>
              </c:ext>
            </c:extLst>
          </c:dPt>
          <c:dLbls>
            <c:dLbl>
              <c:idx val="0"/>
              <c:layout>
                <c:manualLayout>
                  <c:x val="0.12661792275965505"/>
                  <c:y val="-4.422732872676629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63C-4725-AC27-7E1CFC79BEC0}"/>
                </c:ext>
              </c:extLst>
            </c:dLbl>
            <c:dLbl>
              <c:idx val="1"/>
              <c:layout>
                <c:manualLayout>
                  <c:x val="0.14389278926341104"/>
                  <c:y val="1.08843537414965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3C-4725-AC27-7E1CFC79BEC0}"/>
                </c:ext>
              </c:extLst>
            </c:dLbl>
            <c:dLbl>
              <c:idx val="2"/>
              <c:layout>
                <c:manualLayout>
                  <c:x val="-0.14488744941365089"/>
                  <c:y val="3.25017944185548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3C-4725-AC27-7E1CFC79BEC0}"/>
                </c:ext>
              </c:extLst>
            </c:dLbl>
            <c:dLbl>
              <c:idx val="3"/>
              <c:layout>
                <c:manualLayout>
                  <c:x val="-0.12537294907102128"/>
                  <c:y val="7.20595639830735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3C-4725-AC27-7E1CFC79BEC0}"/>
                </c:ext>
              </c:extLst>
            </c:dLbl>
            <c:dLbl>
              <c:idx val="4"/>
              <c:layout>
                <c:manualLayout>
                  <c:x val="-0.2104853703631874"/>
                  <c:y val="6.6514542825003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3C-4725-AC27-7E1CFC79BEC0}"/>
                </c:ext>
              </c:extLst>
            </c:dLbl>
            <c:dLbl>
              <c:idx val="5"/>
              <c:layout>
                <c:manualLayout>
                  <c:x val="-9.9995086821043924E-2"/>
                  <c:y val="-2.22572178477690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3C-4725-AC27-7E1CFC79BEC0}"/>
                </c:ext>
              </c:extLst>
            </c:dLbl>
            <c:dLbl>
              <c:idx val="6"/>
              <c:layout>
                <c:manualLayout>
                  <c:x val="-6.1274711350736331E-2"/>
                  <c:y val="-8.6665166854143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3C-4725-AC27-7E1CFC79BEC0}"/>
                </c:ext>
              </c:extLst>
            </c:dLbl>
            <c:dLbl>
              <c:idx val="7"/>
              <c:layout>
                <c:manualLayout>
                  <c:x val="0.11077986160820806"/>
                  <c:y val="-6.1059510418340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3C-4725-AC27-7E1CFC79BEC0}"/>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63C-4725-AC27-7E1CFC79BE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'F39'!$E$12:$E$19</c:f>
              <c:numCache>
                <c:formatCode>_-* #,##0_-;\-* #,##0_-;_-* "-"??_-;_-@_-</c:formatCode>
                <c:ptCount val="8"/>
                <c:pt idx="0">
                  <c:v>1786498.4791600001</c:v>
                </c:pt>
                <c:pt idx="1">
                  <c:v>1589248.5109000001</c:v>
                </c:pt>
                <c:pt idx="2">
                  <c:v>1124631.2637</c:v>
                </c:pt>
                <c:pt idx="3">
                  <c:v>978865.36717999994</c:v>
                </c:pt>
                <c:pt idx="4">
                  <c:v>737963.49609999999</c:v>
                </c:pt>
                <c:pt idx="5">
                  <c:v>206950.02969999998</c:v>
                </c:pt>
                <c:pt idx="6">
                  <c:v>179183.02280000001</c:v>
                </c:pt>
                <c:pt idx="7">
                  <c:v>48978.917500000003</c:v>
                </c:pt>
              </c:numCache>
            </c:numRef>
          </c:val>
          <c:extLst>
            <c:ext xmlns:c16="http://schemas.microsoft.com/office/drawing/2014/chart" uri="{C3380CC4-5D6E-409C-BE32-E72D297353CC}">
              <c16:uniqueId val="{00000009-963C-4725-AC27-7E1CFC79BEC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13111804420666"/>
          <c:y val="7.23489691993629E-2"/>
          <c:w val="0.27535792028505851"/>
          <c:h val="0.918243776013354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F12-4FFE-93E0-DA9B451BB59A}"/>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2F12-4FFE-93E0-DA9B451BB59A}"/>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F12-4FFE-93E0-DA9B451BB59A}"/>
              </c:ext>
            </c:extLst>
          </c:dPt>
          <c:dPt>
            <c:idx val="3"/>
            <c:bubble3D val="0"/>
            <c:spPr>
              <a:solidFill>
                <a:schemeClr val="bg1">
                  <a:lumMod val="85000"/>
                </a:schemeClr>
              </a:solidFill>
              <a:ln w="25400">
                <a:noFill/>
              </a:ln>
            </c:spPr>
            <c:extLst>
              <c:ext xmlns:c16="http://schemas.microsoft.com/office/drawing/2014/chart" uri="{C3380CC4-5D6E-409C-BE32-E72D297353CC}">
                <c16:uniqueId val="{00000003-2F12-4FFE-93E0-DA9B451BB59A}"/>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F12-4FFE-93E0-DA9B451BB59A}"/>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2F12-4FFE-93E0-DA9B451BB59A}"/>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F12-4FFE-93E0-DA9B451BB59A}"/>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2F12-4FFE-93E0-DA9B451BB59A}"/>
              </c:ext>
            </c:extLst>
          </c:dPt>
          <c:dLbls>
            <c:dLbl>
              <c:idx val="0"/>
              <c:layout>
                <c:manualLayout>
                  <c:x val="7.0707274798197398E-2"/>
                  <c:y val="-0.18572492540996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12-4FFE-93E0-DA9B451BB59A}"/>
                </c:ext>
              </c:extLst>
            </c:dLbl>
            <c:dLbl>
              <c:idx val="1"/>
              <c:layout>
                <c:manualLayout>
                  <c:x val="0.1529360339391537"/>
                  <c:y val="-0.102564102564102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F12-4FFE-93E0-DA9B451BB59A}"/>
                </c:ext>
              </c:extLst>
            </c:dLbl>
            <c:dLbl>
              <c:idx val="2"/>
              <c:layout>
                <c:manualLayout>
                  <c:x val="-0.15937430462701596"/>
                  <c:y val="3.06395674899610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12-4FFE-93E0-DA9B451BB59A}"/>
                </c:ext>
              </c:extLst>
            </c:dLbl>
            <c:dLbl>
              <c:idx val="3"/>
              <c:layout>
                <c:manualLayout>
                  <c:x val="-0.13962726357318542"/>
                  <c:y val="1.84059043901563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F12-4FFE-93E0-DA9B451BB59A}"/>
                </c:ext>
              </c:extLst>
            </c:dLbl>
            <c:dLbl>
              <c:idx val="4"/>
              <c:layout>
                <c:manualLayout>
                  <c:x val="-0.13755076841809871"/>
                  <c:y val="7.42809071942929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12-4FFE-93E0-DA9B451BB59A}"/>
                </c:ext>
              </c:extLst>
            </c:dLbl>
            <c:dLbl>
              <c:idx val="5"/>
              <c:layout>
                <c:manualLayout>
                  <c:x val="-0.12034163654071543"/>
                  <c:y val="7.013168225766648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F12-4FFE-93E0-DA9B451BB59A}"/>
                </c:ext>
              </c:extLst>
            </c:dLbl>
            <c:dLbl>
              <c:idx val="6"/>
              <c:layout>
                <c:manualLayout>
                  <c:x val="-6.734571386123904E-2"/>
                  <c:y val="-8.66419902640375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12-4FFE-93E0-DA9B451BB59A}"/>
                </c:ext>
              </c:extLst>
            </c:dLbl>
            <c:dLbl>
              <c:idx val="7"/>
              <c:layout>
                <c:manualLayout>
                  <c:x val="-0.12926789811650902"/>
                  <c:y val="-9.338448078605572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F12-4FFE-93E0-DA9B451BB59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12-4FFE-93E0-DA9B451BB59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'F39'!$A$12:$A$19</c:f>
              <c:strCache>
                <c:ptCount val="8"/>
                <c:pt idx="0">
                  <c:v>Sigal Uniqa Group Austria</c:v>
                </c:pt>
                <c:pt idx="1">
                  <c:v>Eurosig</c:v>
                </c:pt>
                <c:pt idx="2">
                  <c:v>Sigma Interalbanian Vienna Insurance Group</c:v>
                </c:pt>
                <c:pt idx="3">
                  <c:v>Insig</c:v>
                </c:pt>
                <c:pt idx="4">
                  <c:v>Intersig Vienna Insurance Group</c:v>
                </c:pt>
                <c:pt idx="5">
                  <c:v>Albsig</c:v>
                </c:pt>
                <c:pt idx="6">
                  <c:v>Ansig</c:v>
                </c:pt>
                <c:pt idx="7">
                  <c:v>Atlantik </c:v>
                </c:pt>
              </c:strCache>
            </c:strRef>
          </c:cat>
          <c:val>
            <c:numRef>
              <c:f>'F39'!$C$12:$C$19</c:f>
              <c:numCache>
                <c:formatCode>_-* #,##0_-;\-* #,##0_-;_-* "-"??_-;_-@_-</c:formatCode>
                <c:ptCount val="8"/>
                <c:pt idx="0">
                  <c:v>1695774.6513399999</c:v>
                </c:pt>
                <c:pt idx="1">
                  <c:v>1368937.6940599999</c:v>
                </c:pt>
                <c:pt idx="2">
                  <c:v>1167799.14482</c:v>
                </c:pt>
                <c:pt idx="3">
                  <c:v>891397.27943</c:v>
                </c:pt>
                <c:pt idx="4">
                  <c:v>737865.41992000001</c:v>
                </c:pt>
                <c:pt idx="5">
                  <c:v>224138.99986000001</c:v>
                </c:pt>
                <c:pt idx="6">
                  <c:v>133104.05202</c:v>
                </c:pt>
                <c:pt idx="7">
                  <c:v>71227.993400000007</c:v>
                </c:pt>
              </c:numCache>
            </c:numRef>
          </c:val>
          <c:extLst>
            <c:ext xmlns:c16="http://schemas.microsoft.com/office/drawing/2014/chart" uri="{C3380CC4-5D6E-409C-BE32-E72D297353CC}">
              <c16:uniqueId val="{00000009-2F12-4FFE-93E0-DA9B451BB59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88976377952755"/>
          <c:y val="0.14833002744885898"/>
          <c:w val="0.2664260614482013"/>
          <c:h val="0.8643593596601951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04A-4C90-B1BF-80EE4B20544A}"/>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504A-4C90-B1BF-80EE4B20544A}"/>
              </c:ext>
            </c:extLst>
          </c:dPt>
          <c:dPt>
            <c:idx val="2"/>
            <c:bubble3D val="0"/>
            <c:spPr>
              <a:solidFill>
                <a:schemeClr val="bg1">
                  <a:lumMod val="85000"/>
                </a:schemeClr>
              </a:solidFill>
              <a:ln w="25400">
                <a:noFill/>
              </a:ln>
            </c:spPr>
            <c:extLst>
              <c:ext xmlns:c16="http://schemas.microsoft.com/office/drawing/2014/chart" uri="{C3380CC4-5D6E-409C-BE32-E72D297353CC}">
                <c16:uniqueId val="{00000002-504A-4C90-B1BF-80EE4B20544A}"/>
              </c:ext>
            </c:extLst>
          </c:dPt>
          <c:dPt>
            <c:idx val="3"/>
            <c:bubble3D val="0"/>
            <c:spPr>
              <a:solidFill>
                <a:schemeClr val="bg1">
                  <a:lumMod val="75000"/>
                </a:schemeClr>
              </a:solidFill>
              <a:ln w="25400">
                <a:noFill/>
              </a:ln>
            </c:spPr>
            <c:extLst>
              <c:ext xmlns:c16="http://schemas.microsoft.com/office/drawing/2014/chart" uri="{C3380CC4-5D6E-409C-BE32-E72D297353CC}">
                <c16:uniqueId val="{00000003-504A-4C90-B1BF-80EE4B20544A}"/>
              </c:ext>
            </c:extLst>
          </c:dPt>
          <c:dLbls>
            <c:dLbl>
              <c:idx val="0"/>
              <c:layout>
                <c:manualLayout>
                  <c:x val="0.11469931784199347"/>
                  <c:y val="-1.017811704834605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4A-4C90-B1BF-80EE4B20544A}"/>
                </c:ext>
              </c:extLst>
            </c:dLbl>
            <c:dLbl>
              <c:idx val="1"/>
              <c:layout>
                <c:manualLayout>
                  <c:x val="-6.970474045267569E-2"/>
                  <c:y val="5.089058524173027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4A-4C90-B1BF-80EE4B20544A}"/>
                </c:ext>
              </c:extLst>
            </c:dLbl>
            <c:dLbl>
              <c:idx val="2"/>
              <c:layout>
                <c:manualLayout>
                  <c:x val="-6.7920091895603538E-2"/>
                  <c:y val="-0.1119592875318066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04A-4C90-B1BF-80EE4B20544A}"/>
                </c:ext>
              </c:extLst>
            </c:dLbl>
            <c:dLbl>
              <c:idx val="3"/>
              <c:layout>
                <c:manualLayout>
                  <c:x val="-1.3039934800325998E-2"/>
                  <c:y val="-0.1628498727735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04A-4C90-B1BF-80EE4B20544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'F40'!$C$13:$C$16</c:f>
              <c:numCache>
                <c:formatCode>_-* #,##0_-;\-* #,##0_-;_-* "-"??_-;_-@_-</c:formatCode>
                <c:ptCount val="4"/>
                <c:pt idx="0">
                  <c:v>52534.037479999999</c:v>
                </c:pt>
                <c:pt idx="1">
                  <c:v>98237.100519999993</c:v>
                </c:pt>
                <c:pt idx="2">
                  <c:v>10241.475</c:v>
                </c:pt>
                <c:pt idx="3">
                  <c:v>13175.01626</c:v>
                </c:pt>
              </c:numCache>
            </c:numRef>
          </c:val>
          <c:extLst>
            <c:ext xmlns:c16="http://schemas.microsoft.com/office/drawing/2014/chart" uri="{C3380CC4-5D6E-409C-BE32-E72D297353CC}">
              <c16:uniqueId val="{00000004-504A-4C90-B1BF-80EE4B20544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420430655123338"/>
          <c:y val="0.10958489804159095"/>
          <c:w val="0.28082825731689198"/>
          <c:h val="0.912422843696262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rgbClr val="8064A2">
                  <a:lumMod val="40000"/>
                  <a:lumOff val="60000"/>
                </a:srgbClr>
              </a:solidFill>
              <a:ln w="25400">
                <a:noFill/>
              </a:ln>
            </c:spPr>
            <c:extLst>
              <c:ext xmlns:c16="http://schemas.microsoft.com/office/drawing/2014/chart" uri="{C3380CC4-5D6E-409C-BE32-E72D297353CC}">
                <c16:uniqueId val="{00000000-F806-4E44-898E-A1B2B02FB566}"/>
              </c:ext>
            </c:extLst>
          </c:dPt>
          <c:dPt>
            <c:idx val="1"/>
            <c:bubble3D val="0"/>
            <c:spPr>
              <a:solidFill>
                <a:srgbClr val="4F81BD">
                  <a:lumMod val="40000"/>
                  <a:lumOff val="60000"/>
                </a:srgbClr>
              </a:solidFill>
              <a:ln w="25400">
                <a:noFill/>
              </a:ln>
            </c:spPr>
            <c:extLst>
              <c:ext xmlns:c16="http://schemas.microsoft.com/office/drawing/2014/chart" uri="{C3380CC4-5D6E-409C-BE32-E72D297353CC}">
                <c16:uniqueId val="{00000001-F806-4E44-898E-A1B2B02FB566}"/>
              </c:ext>
            </c:extLst>
          </c:dPt>
          <c:dPt>
            <c:idx val="2"/>
            <c:bubble3D val="0"/>
            <c:spPr>
              <a:solidFill>
                <a:sysClr val="window" lastClr="FFFFFF">
                  <a:lumMod val="85000"/>
                </a:sysClr>
              </a:solidFill>
              <a:ln w="25400">
                <a:noFill/>
              </a:ln>
            </c:spPr>
            <c:extLst>
              <c:ext xmlns:c16="http://schemas.microsoft.com/office/drawing/2014/chart" uri="{C3380CC4-5D6E-409C-BE32-E72D297353CC}">
                <c16:uniqueId val="{00000002-F806-4E44-898E-A1B2B02FB566}"/>
              </c:ext>
            </c:extLst>
          </c:dPt>
          <c:dPt>
            <c:idx val="3"/>
            <c:bubble3D val="0"/>
            <c:spPr>
              <a:solidFill>
                <a:sysClr val="windowText" lastClr="000000">
                  <a:lumMod val="65000"/>
                  <a:lumOff val="35000"/>
                </a:sysClr>
              </a:solidFill>
              <a:ln w="25400">
                <a:noFill/>
              </a:ln>
            </c:spPr>
            <c:extLst>
              <c:ext xmlns:c16="http://schemas.microsoft.com/office/drawing/2014/chart" uri="{C3380CC4-5D6E-409C-BE32-E72D297353CC}">
                <c16:uniqueId val="{00000003-F806-4E44-898E-A1B2B02FB566}"/>
              </c:ext>
            </c:extLst>
          </c:dPt>
          <c:dLbls>
            <c:dLbl>
              <c:idx val="0"/>
              <c:layout>
                <c:manualLayout>
                  <c:x val="0.13049019883216142"/>
                  <c:y val="3.1201495496515292E-3"/>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06-4E44-898E-A1B2B02FB566}"/>
                </c:ext>
              </c:extLst>
            </c:dLbl>
            <c:dLbl>
              <c:idx val="1"/>
              <c:layout>
                <c:manualLayout>
                  <c:x val="-5.1685658457312003E-2"/>
                  <c:y val="4.8123782914232492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06-4E44-898E-A1B2B02FB566}"/>
                </c:ext>
              </c:extLst>
            </c:dLbl>
            <c:dLbl>
              <c:idx val="2"/>
              <c:layout>
                <c:manualLayout>
                  <c:x val="-9.9791070892257874E-2"/>
                  <c:y val="-5.8257217847769029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06-4E44-898E-A1B2B02FB566}"/>
                </c:ext>
              </c:extLst>
            </c:dLbl>
            <c:dLbl>
              <c:idx val="3"/>
              <c:layout>
                <c:manualLayout>
                  <c:x val="-7.347866964390648E-2"/>
                  <c:y val="-0.18142337976983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06-4E44-898E-A1B2B02FB566}"/>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'F40'!$A$13:$A$16</c:f>
              <c:strCache>
                <c:ptCount val="4"/>
                <c:pt idx="0">
                  <c:v>Insig</c:v>
                </c:pt>
                <c:pt idx="1">
                  <c:v>Sigal Life Uniqa Group Austria</c:v>
                </c:pt>
                <c:pt idx="2">
                  <c:v>Albsig Jete</c:v>
                </c:pt>
                <c:pt idx="3">
                  <c:v>Sicred</c:v>
                </c:pt>
              </c:strCache>
            </c:strRef>
          </c:cat>
          <c:val>
            <c:numRef>
              <c:f>'F40'!$E$13:$E$16</c:f>
              <c:numCache>
                <c:formatCode>_-* #,##0_-;\-* #,##0_-;_-* "-"??_-;_-@_-</c:formatCode>
                <c:ptCount val="4"/>
                <c:pt idx="0">
                  <c:v>128109.21037</c:v>
                </c:pt>
                <c:pt idx="1">
                  <c:v>125242.31915000001</c:v>
                </c:pt>
                <c:pt idx="2">
                  <c:v>27162.917000000001</c:v>
                </c:pt>
                <c:pt idx="3">
                  <c:v>25769.512920000001</c:v>
                </c:pt>
              </c:numCache>
            </c:numRef>
          </c:val>
          <c:extLst>
            <c:ext xmlns:c16="http://schemas.microsoft.com/office/drawing/2014/chart" uri="{C3380CC4-5D6E-409C-BE32-E72D297353CC}">
              <c16:uniqueId val="{00000004-F806-4E44-898E-A1B2B02FB566}"/>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323321926531337"/>
          <c:y val="0.11920026775176593"/>
          <c:w val="0.34183402180212707"/>
          <c:h val="0.815583857386954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F07-42C3-9A22-803417E81C08}"/>
              </c:ext>
            </c:extLst>
          </c:dPt>
          <c:dPt>
            <c:idx val="1"/>
            <c:bubble3D val="0"/>
            <c:spPr>
              <a:solidFill>
                <a:schemeClr val="bg1">
                  <a:lumMod val="85000"/>
                </a:schemeClr>
              </a:solidFill>
              <a:ln w="25400">
                <a:noFill/>
              </a:ln>
            </c:spPr>
            <c:extLst>
              <c:ext xmlns:c16="http://schemas.microsoft.com/office/drawing/2014/chart" uri="{C3380CC4-5D6E-409C-BE32-E72D297353CC}">
                <c16:uniqueId val="{00000001-AF07-42C3-9A22-803417E81C08}"/>
              </c:ext>
            </c:extLst>
          </c:dPt>
          <c:dPt>
            <c:idx val="2"/>
            <c:bubble3D val="0"/>
            <c:spPr>
              <a:solidFill>
                <a:schemeClr val="bg2">
                  <a:lumMod val="75000"/>
                </a:schemeClr>
              </a:solidFill>
              <a:ln w="25400">
                <a:noFill/>
              </a:ln>
            </c:spPr>
            <c:extLst>
              <c:ext xmlns:c16="http://schemas.microsoft.com/office/drawing/2014/chart" uri="{C3380CC4-5D6E-409C-BE32-E72D297353CC}">
                <c16:uniqueId val="{00000002-AF07-42C3-9A22-803417E81C08}"/>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AF07-42C3-9A22-803417E81C0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F07-42C3-9A22-803417E81C08}"/>
              </c:ext>
            </c:extLst>
          </c:dPt>
          <c:dPt>
            <c:idx val="5"/>
            <c:bubble3D val="0"/>
            <c:spPr>
              <a:solidFill>
                <a:schemeClr val="accent3">
                  <a:lumMod val="60000"/>
                  <a:lumOff val="40000"/>
                </a:schemeClr>
              </a:solidFill>
              <a:ln w="25400">
                <a:noFill/>
              </a:ln>
            </c:spPr>
            <c:extLst>
              <c:ext xmlns:c16="http://schemas.microsoft.com/office/drawing/2014/chart" uri="{C3380CC4-5D6E-409C-BE32-E72D297353CC}">
                <c16:uniqueId val="{00000005-AF07-42C3-9A22-803417E81C08}"/>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AF07-42C3-9A22-803417E81C08}"/>
              </c:ext>
            </c:extLst>
          </c:dPt>
          <c:dPt>
            <c:idx val="7"/>
            <c:bubble3D val="0"/>
            <c:spPr>
              <a:solidFill>
                <a:schemeClr val="bg1">
                  <a:lumMod val="65000"/>
                </a:schemeClr>
              </a:solidFill>
              <a:ln w="25400">
                <a:noFill/>
              </a:ln>
            </c:spPr>
            <c:extLst>
              <c:ext xmlns:c16="http://schemas.microsoft.com/office/drawing/2014/chart" uri="{C3380CC4-5D6E-409C-BE32-E72D297353CC}">
                <c16:uniqueId val="{00000007-AF07-42C3-9A22-803417E81C08}"/>
              </c:ext>
            </c:extLst>
          </c:dPt>
          <c:dLbls>
            <c:dLbl>
              <c:idx val="0"/>
              <c:layout>
                <c:manualLayout>
                  <c:x val="5.2508204406938583E-2"/>
                  <c:y val="-0.1056105610561056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F07-42C3-9A22-803417E81C08}"/>
                </c:ext>
              </c:extLst>
            </c:dLbl>
            <c:dLbl>
              <c:idx val="1"/>
              <c:layout>
                <c:manualLayout>
                  <c:x val="0.20440693858415371"/>
                  <c:y val="5.280528052805264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F07-42C3-9A22-803417E81C08}"/>
                </c:ext>
              </c:extLst>
            </c:dLbl>
            <c:dLbl>
              <c:idx val="2"/>
              <c:layout>
                <c:manualLayout>
                  <c:x val="-0.12189404594467886"/>
                  <c:y val="0.1452145214521452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F07-42C3-9A22-803417E81C08}"/>
                </c:ext>
              </c:extLst>
            </c:dLbl>
            <c:dLbl>
              <c:idx val="3"/>
              <c:layout>
                <c:manualLayout>
                  <c:x val="-0.11626816690107829"/>
                  <c:y val="1.320132013201312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F07-42C3-9A22-803417E81C08}"/>
                </c:ext>
              </c:extLst>
            </c:dLbl>
            <c:dLbl>
              <c:idx val="4"/>
              <c:layout>
                <c:manualLayout>
                  <c:x val="-0.12376933895921241"/>
                  <c:y val="-6.6006600660066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F07-42C3-9A22-803417E81C08}"/>
                </c:ext>
              </c:extLst>
            </c:dLbl>
            <c:dLbl>
              <c:idx val="5"/>
              <c:layout>
                <c:manualLayout>
                  <c:x val="-9.0014064697609072E-2"/>
                  <c:y val="-0.10561056105610561"/>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F07-42C3-9A22-803417E81C08}"/>
                </c:ext>
              </c:extLst>
            </c:dLbl>
            <c:dLbl>
              <c:idx val="6"/>
              <c:layout>
                <c:manualLayout>
                  <c:x val="1.8752930145334865E-3"/>
                  <c:y val="-0.33003300330033003"/>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F07-42C3-9A22-803417E81C0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'F41'!$A$11:$A$18</c:f>
              <c:strCache>
                <c:ptCount val="8"/>
                <c:pt idx="0">
                  <c:v>Sigal Uniqa Group Austria</c:v>
                </c:pt>
                <c:pt idx="1">
                  <c:v>Sigma Interalbanian Vienna Insurance Group</c:v>
                </c:pt>
                <c:pt idx="2">
                  <c:v>Ansig</c:v>
                </c:pt>
                <c:pt idx="3">
                  <c:v>Atlantik </c:v>
                </c:pt>
                <c:pt idx="4">
                  <c:v>Intersig Vienna Insurance Group</c:v>
                </c:pt>
                <c:pt idx="5">
                  <c:v>Eurosig</c:v>
                </c:pt>
                <c:pt idx="6">
                  <c:v>Albsig</c:v>
                </c:pt>
                <c:pt idx="7">
                  <c:v>Insig</c:v>
                </c:pt>
              </c:strCache>
            </c:strRef>
          </c:cat>
          <c:val>
            <c:numRef>
              <c:f>'F41'!$C$11:$C$18</c:f>
              <c:numCache>
                <c:formatCode>_-* #,##0_-;\-* #,##0_-;_-* "-"??_-;_-@_-</c:formatCode>
                <c:ptCount val="8"/>
                <c:pt idx="0">
                  <c:v>48489.033000000003</c:v>
                </c:pt>
                <c:pt idx="1">
                  <c:v>32696.154999999999</c:v>
                </c:pt>
                <c:pt idx="2">
                  <c:v>28513.217000000001</c:v>
                </c:pt>
                <c:pt idx="3">
                  <c:v>24907.284</c:v>
                </c:pt>
                <c:pt idx="4">
                  <c:v>23963.007000000001</c:v>
                </c:pt>
                <c:pt idx="5">
                  <c:v>22433.162</c:v>
                </c:pt>
                <c:pt idx="6">
                  <c:v>21893.832999999999</c:v>
                </c:pt>
                <c:pt idx="7">
                  <c:v>5625.3265000000001</c:v>
                </c:pt>
              </c:numCache>
            </c:numRef>
          </c:val>
          <c:extLst>
            <c:ext xmlns:c16="http://schemas.microsoft.com/office/drawing/2014/chart" uri="{C3380CC4-5D6E-409C-BE32-E72D297353CC}">
              <c16:uniqueId val="{00000008-AF07-42C3-9A22-803417E81C0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174636503770363"/>
          <c:y val="0.15753496566353864"/>
          <c:w val="0.67724934383202096"/>
          <c:h val="0.7305943263941321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6FD0-45EE-8232-A06686C99F0E}"/>
              </c:ext>
            </c:extLst>
          </c:dPt>
          <c:dPt>
            <c:idx val="1"/>
            <c:bubble3D val="0"/>
            <c:spPr>
              <a:solidFill>
                <a:schemeClr val="bg1">
                  <a:lumMod val="85000"/>
                </a:schemeClr>
              </a:solidFill>
              <a:ln w="25400">
                <a:noFill/>
              </a:ln>
            </c:spPr>
            <c:extLst>
              <c:ext xmlns:c16="http://schemas.microsoft.com/office/drawing/2014/chart" uri="{C3380CC4-5D6E-409C-BE32-E72D297353CC}">
                <c16:uniqueId val="{00000003-6FD0-45EE-8232-A06686C99F0E}"/>
              </c:ext>
            </c:extLst>
          </c:dPt>
          <c:dPt>
            <c:idx val="2"/>
            <c:bubble3D val="0"/>
            <c:spPr>
              <a:solidFill>
                <a:schemeClr val="tx1">
                  <a:lumMod val="65000"/>
                  <a:lumOff val="35000"/>
                </a:schemeClr>
              </a:solidFill>
              <a:ln w="25400">
                <a:noFill/>
              </a:ln>
            </c:spPr>
            <c:extLst>
              <c:ext xmlns:c16="http://schemas.microsoft.com/office/drawing/2014/chart" uri="{C3380CC4-5D6E-409C-BE32-E72D297353CC}">
                <c16:uniqueId val="{00000005-6FD0-45EE-8232-A06686C99F0E}"/>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6FD0-45EE-8232-A06686C99F0E}"/>
              </c:ext>
            </c:extLst>
          </c:dPt>
          <c:dLbls>
            <c:dLbl>
              <c:idx val="0"/>
              <c:layout>
                <c:manualLayout>
                  <c:x val="0.12204907719868334"/>
                  <c:y val="-0.1333833099629669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FD0-45EE-8232-A06686C99F0E}"/>
                </c:ext>
              </c:extLst>
            </c:dLbl>
            <c:dLbl>
              <c:idx val="1"/>
              <c:layout>
                <c:manualLayout>
                  <c:x val="9.9348581427321586E-2"/>
                  <c:y val="0.1456387300902453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FD0-45EE-8232-A06686C99F0E}"/>
                </c:ext>
              </c:extLst>
            </c:dLbl>
            <c:dLbl>
              <c:idx val="2"/>
              <c:layout>
                <c:manualLayout>
                  <c:x val="-8.52000166645836E-2"/>
                  <c:y val="0.1329345989285585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FD0-45EE-8232-A06686C99F0E}"/>
                </c:ext>
              </c:extLst>
            </c:dLbl>
            <c:dLbl>
              <c:idx val="3"/>
              <c:layout>
                <c:manualLayout>
                  <c:x val="-0.1360833229179686"/>
                  <c:y val="0.2489159745442778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FD0-45EE-8232-A06686C99F0E}"/>
                </c:ext>
              </c:extLst>
            </c:dLbl>
            <c:dLbl>
              <c:idx val="4"/>
              <c:layout>
                <c:manualLayout>
                  <c:x val="0.16132283464566929"/>
                  <c:y val="0.1776920864344011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FD0-45EE-8232-A06686C99F0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2023'!$B$61:$B$62,'[1]deme 2023'!$B$64:$B$65)</c:f>
              <c:strCache>
                <c:ptCount val="4"/>
                <c:pt idx="0">
                  <c:v>  Aksidente dhe Shëndeti </c:v>
                </c:pt>
                <c:pt idx="1">
                  <c:v> Motorik </c:v>
                </c:pt>
                <c:pt idx="2">
                  <c:v> Të tjera </c:v>
                </c:pt>
                <c:pt idx="3">
                  <c:v> Zjarri dhe dëmtime të tjera në pronë </c:v>
                </c:pt>
              </c:strCache>
            </c:strRef>
          </c:cat>
          <c:val>
            <c:numRef>
              <c:f>('[1]deme 2023'!$D$61:$D$62,'[1]deme 2023'!$D$64:$D$65)</c:f>
              <c:numCache>
                <c:formatCode>_-* #,##0_-;\-* #,##0_-;_-* "-"??_-;_-@_-</c:formatCode>
                <c:ptCount val="4"/>
                <c:pt idx="0">
                  <c:v>335592.62526</c:v>
                </c:pt>
                <c:pt idx="1">
                  <c:v>2910027.68646</c:v>
                </c:pt>
                <c:pt idx="2">
                  <c:v>31265.467910000123</c:v>
                </c:pt>
                <c:pt idx="3">
                  <c:v>396330.12717999995</c:v>
                </c:pt>
              </c:numCache>
            </c:numRef>
          </c:val>
          <c:extLst>
            <c:ext xmlns:c16="http://schemas.microsoft.com/office/drawing/2014/chart" uri="{C3380CC4-5D6E-409C-BE32-E72D297353CC}">
              <c16:uniqueId val="{00000009-6FD0-45EE-8232-A06686C99F0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333333"/>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866-4D93-9F7B-B43447BD4CFE}"/>
              </c:ext>
            </c:extLst>
          </c:dPt>
          <c:dPt>
            <c:idx val="1"/>
            <c:bubble3D val="0"/>
            <c:extLst>
              <c:ext xmlns:c16="http://schemas.microsoft.com/office/drawing/2014/chart" uri="{C3380CC4-5D6E-409C-BE32-E72D297353CC}">
                <c16:uniqueId val="{00000001-8866-4D93-9F7B-B43447BD4CFE}"/>
              </c:ext>
            </c:extLst>
          </c:dPt>
          <c:dPt>
            <c:idx val="2"/>
            <c:bubble3D val="0"/>
            <c:extLst>
              <c:ext xmlns:c16="http://schemas.microsoft.com/office/drawing/2014/chart" uri="{C3380CC4-5D6E-409C-BE32-E72D297353CC}">
                <c16:uniqueId val="{00000002-8866-4D93-9F7B-B43447BD4CFE}"/>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66-4D93-9F7B-B43447BD4CFE}"/>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66-4D93-9F7B-B43447BD4CFE}"/>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866-4D93-9F7B-B43447BD4CFE}"/>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66-4D93-9F7B-B43447BD4CFE}"/>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66-4D93-9F7B-B43447BD4CFE}"/>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66-4D93-9F7B-B43447BD4CFE}"/>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866-4D93-9F7B-B43447BD4CFE}"/>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66-4D93-9F7B-B43447BD4CF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8-8866-4D93-9F7B-B43447BD4CF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2B04-4FAD-B045-3CDCF0E27C72}"/>
              </c:ext>
            </c:extLst>
          </c:dPt>
          <c:dPt>
            <c:idx val="1"/>
            <c:bubble3D val="0"/>
            <c:extLst>
              <c:ext xmlns:c16="http://schemas.microsoft.com/office/drawing/2014/chart" uri="{C3380CC4-5D6E-409C-BE32-E72D297353CC}">
                <c16:uniqueId val="{00000001-2B04-4FAD-B045-3CDCF0E27C72}"/>
              </c:ext>
            </c:extLst>
          </c:dPt>
          <c:dPt>
            <c:idx val="2"/>
            <c:bubble3D val="0"/>
            <c:extLst>
              <c:ext xmlns:c16="http://schemas.microsoft.com/office/drawing/2014/chart" uri="{C3380CC4-5D6E-409C-BE32-E72D297353CC}">
                <c16:uniqueId val="{00000002-2B04-4FAD-B045-3CDCF0E27C72}"/>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04-4FAD-B045-3CDCF0E27C72}"/>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04-4FAD-B045-3CDCF0E27C72}"/>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04-4FAD-B045-3CDCF0E27C72}"/>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04-4FAD-B045-3CDCF0E27C72}"/>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04-4FAD-B045-3CDCF0E27C72}"/>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04-4FAD-B045-3CDCF0E27C72}"/>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04-4FAD-B045-3CDCF0E27C72}"/>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04-4FAD-B045-3CDCF0E27C72}"/>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77797.039689999991</c:v>
                </c:pt>
                <c:pt idx="1">
                  <c:v>33652.158360000001</c:v>
                </c:pt>
                <c:pt idx="2">
                  <c:v>33493.746070000001</c:v>
                </c:pt>
              </c:numCache>
            </c:numRef>
          </c:val>
          <c:extLst>
            <c:ext xmlns:c16="http://schemas.microsoft.com/office/drawing/2014/chart" uri="{C3380CC4-5D6E-409C-BE32-E72D297353CC}">
              <c16:uniqueId val="{00000008-2B04-4FAD-B045-3CDCF0E27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8AA3-447C-974E-43D3A6DBEE05}"/>
              </c:ext>
            </c:extLst>
          </c:dPt>
          <c:dPt>
            <c:idx val="1"/>
            <c:bubble3D val="0"/>
            <c:extLst>
              <c:ext xmlns:c16="http://schemas.microsoft.com/office/drawing/2014/chart" uri="{C3380CC4-5D6E-409C-BE32-E72D297353CC}">
                <c16:uniqueId val="{00000001-8AA3-447C-974E-43D3A6DBEE05}"/>
              </c:ext>
            </c:extLst>
          </c:dPt>
          <c:dPt>
            <c:idx val="2"/>
            <c:bubble3D val="0"/>
            <c:extLst>
              <c:ext xmlns:c16="http://schemas.microsoft.com/office/drawing/2014/chart" uri="{C3380CC4-5D6E-409C-BE32-E72D297353CC}">
                <c16:uniqueId val="{00000002-8AA3-447C-974E-43D3A6DBEE05}"/>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AA3-447C-974E-43D3A6DBEE05}"/>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AA3-447C-974E-43D3A6DBEE05}"/>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AA3-447C-974E-43D3A6DBEE05}"/>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AA3-447C-974E-43D3A6DBEE05}"/>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AA3-447C-974E-43D3A6DBEE05}"/>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AA3-447C-974E-43D3A6DBEE05}"/>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AA3-447C-974E-43D3A6DBEE05}"/>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AA3-447C-974E-43D3A6DBEE0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8-8AA3-447C-974E-43D3A6DBEE0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AFD-4E34-B893-59BEC5C9C0C0}"/>
              </c:ext>
            </c:extLst>
          </c:dPt>
          <c:dPt>
            <c:idx val="1"/>
            <c:bubble3D val="0"/>
            <c:extLst>
              <c:ext xmlns:c16="http://schemas.microsoft.com/office/drawing/2014/chart" uri="{C3380CC4-5D6E-409C-BE32-E72D297353CC}">
                <c16:uniqueId val="{00000001-7AFD-4E34-B893-59BEC5C9C0C0}"/>
              </c:ext>
            </c:extLst>
          </c:dPt>
          <c:dPt>
            <c:idx val="2"/>
            <c:bubble3D val="0"/>
            <c:extLst>
              <c:ext xmlns:c16="http://schemas.microsoft.com/office/drawing/2014/chart" uri="{C3380CC4-5D6E-409C-BE32-E72D297353CC}">
                <c16:uniqueId val="{00000002-7AFD-4E34-B893-59BEC5C9C0C0}"/>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FD-4E34-B893-59BEC5C9C0C0}"/>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FD-4E34-B893-59BEC5C9C0C0}"/>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FD-4E34-B893-59BEC5C9C0C0}"/>
                </c:ext>
              </c:extLst>
            </c:dLbl>
            <c:dLbl>
              <c:idx val="7"/>
              <c:delete val="1"/>
              <c:extLst>
                <c:ext xmlns:c15="http://schemas.microsoft.com/office/drawing/2012/chart" uri="{CE6537A1-D6FC-4f65-9D91-7224C49458BB}"/>
                <c:ext xmlns:c16="http://schemas.microsoft.com/office/drawing/2014/chart" uri="{C3380CC4-5D6E-409C-BE32-E72D297353CC}">
                  <c16:uniqueId val="{00000003-7AFD-4E34-B893-59BEC5C9C0C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4-7AFD-4E34-B893-59BEC5C9C0C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4DD-4720-9E83-A9E9B45501FB}"/>
              </c:ext>
            </c:extLst>
          </c:dPt>
          <c:dPt>
            <c:idx val="1"/>
            <c:bubble3D val="0"/>
            <c:extLst>
              <c:ext xmlns:c16="http://schemas.microsoft.com/office/drawing/2014/chart" uri="{C3380CC4-5D6E-409C-BE32-E72D297353CC}">
                <c16:uniqueId val="{00000001-D4DD-4720-9E83-A9E9B45501FB}"/>
              </c:ext>
            </c:extLst>
          </c:dPt>
          <c:dPt>
            <c:idx val="2"/>
            <c:bubble3D val="0"/>
            <c:extLst>
              <c:ext xmlns:c16="http://schemas.microsoft.com/office/drawing/2014/chart" uri="{C3380CC4-5D6E-409C-BE32-E72D297353CC}">
                <c16:uniqueId val="{00000002-D4DD-4720-9E83-A9E9B45501FB}"/>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DD-4720-9E83-A9E9B45501FB}"/>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DD-4720-9E83-A9E9B45501FB}"/>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DD-4720-9E83-A9E9B45501FB}"/>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DD-4720-9E83-A9E9B45501FB}"/>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DD-4720-9E83-A9E9B45501FB}"/>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DD-4720-9E83-A9E9B45501FB}"/>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DD-4720-9E83-A9E9B45501FB}"/>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DD-4720-9E83-A9E9B45501F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8-D4DD-4720-9E83-A9E9B45501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8.7698429000722763E-2"/>
          <c:y val="0.28051474578336238"/>
          <c:w val="0.88693153392872581"/>
          <c:h val="0.59514712559663197"/>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009D-4E3D-83AC-11FB7EF8678C}"/>
              </c:ext>
            </c:extLst>
          </c:dPt>
          <c:dPt>
            <c:idx val="1"/>
            <c:bubble3D val="0"/>
            <c:extLst>
              <c:ext xmlns:c16="http://schemas.microsoft.com/office/drawing/2014/chart" uri="{C3380CC4-5D6E-409C-BE32-E72D297353CC}">
                <c16:uniqueId val="{00000001-009D-4E3D-83AC-11FB7EF8678C}"/>
              </c:ext>
            </c:extLst>
          </c:dPt>
          <c:dPt>
            <c:idx val="2"/>
            <c:bubble3D val="0"/>
            <c:extLst>
              <c:ext xmlns:c16="http://schemas.microsoft.com/office/drawing/2014/chart" uri="{C3380CC4-5D6E-409C-BE32-E72D297353CC}">
                <c16:uniqueId val="{00000002-009D-4E3D-83AC-11FB7EF8678C}"/>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09D-4E3D-83AC-11FB7EF8678C}"/>
                </c:ext>
              </c:extLst>
            </c:dLbl>
            <c:dLbl>
              <c:idx val="1"/>
              <c:layout>
                <c:manualLayout>
                  <c:x val="1.1594202898550725E-2"/>
                  <c:y val="-3.52445817690510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09D-4E3D-83AC-11FB7EF8678C}"/>
                </c:ext>
              </c:extLst>
            </c:dLbl>
            <c:dLbl>
              <c:idx val="2"/>
              <c:layout>
                <c:manualLayout>
                  <c:x val="-0.10645212826657591"/>
                  <c:y val="-0.689325669734321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09D-4E3D-83AC-11FB7EF8678C}"/>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09D-4E3D-83AC-11FB7EF8678C}"/>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09D-4E3D-83AC-11FB7EF8678C}"/>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09D-4E3D-83AC-11FB7EF8678C}"/>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09D-4E3D-83AC-11FB7EF8678C}"/>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09D-4E3D-83AC-11FB7EF8678C}"/>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77797.039689999991</c:v>
                </c:pt>
                <c:pt idx="1">
                  <c:v>33652.158360000001</c:v>
                </c:pt>
                <c:pt idx="2">
                  <c:v>33493.746070000001</c:v>
                </c:pt>
              </c:numCache>
            </c:numRef>
          </c:val>
          <c:extLst>
            <c:ext xmlns:c16="http://schemas.microsoft.com/office/drawing/2014/chart" uri="{C3380CC4-5D6E-409C-BE32-E72D297353CC}">
              <c16:uniqueId val="{00000008-009D-4E3D-83AC-11FB7EF867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
          <c:y val="0.24970329326118457"/>
          <c:w val="0.94636015325670497"/>
          <c:h val="0.58916129310996557"/>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9C3F-4836-ADBD-66F819EEF97C}"/>
              </c:ext>
            </c:extLst>
          </c:dPt>
          <c:dPt>
            <c:idx val="1"/>
            <c:bubble3D val="0"/>
            <c:extLst>
              <c:ext xmlns:c16="http://schemas.microsoft.com/office/drawing/2014/chart" uri="{C3380CC4-5D6E-409C-BE32-E72D297353CC}">
                <c16:uniqueId val="{00000001-9C3F-4836-ADBD-66F819EEF97C}"/>
              </c:ext>
            </c:extLst>
          </c:dPt>
          <c:dPt>
            <c:idx val="2"/>
            <c:bubble3D val="0"/>
            <c:extLst>
              <c:ext xmlns:c16="http://schemas.microsoft.com/office/drawing/2014/chart" uri="{C3380CC4-5D6E-409C-BE32-E72D297353CC}">
                <c16:uniqueId val="{00000002-9C3F-4836-ADBD-66F819EEF97C}"/>
              </c:ext>
            </c:extLst>
          </c:dPt>
          <c:dLbls>
            <c:dLbl>
              <c:idx val="0"/>
              <c:layout>
                <c:manualLayout>
                  <c:x val="-4.5977011494252866E-2"/>
                  <c:y val="-0.1700960219478737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3F-4836-ADBD-66F819EEF97C}"/>
                </c:ext>
              </c:extLst>
            </c:dLbl>
            <c:dLbl>
              <c:idx val="1"/>
              <c:layout>
                <c:manualLayout>
                  <c:x val="-5.2507754712479107E-2"/>
                  <c:y val="9.3602065173954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3F-4836-ADBD-66F819EEF97C}"/>
                </c:ext>
              </c:extLst>
            </c:dLbl>
            <c:dLbl>
              <c:idx val="2"/>
              <c:layout>
                <c:manualLayout>
                  <c:x val="7.5757575757575924E-3"/>
                  <c:y val="-0.367627318190164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3F-4836-ADBD-66F819EEF97C}"/>
                </c:ext>
              </c:extLst>
            </c:dLbl>
            <c:dLbl>
              <c:idx val="7"/>
              <c:delete val="1"/>
              <c:extLst>
                <c:ext xmlns:c15="http://schemas.microsoft.com/office/drawing/2012/chart" uri="{CE6537A1-D6FC-4f65-9D91-7224C49458BB}"/>
                <c:ext xmlns:c16="http://schemas.microsoft.com/office/drawing/2014/chart" uri="{C3380CC4-5D6E-409C-BE32-E72D297353CC}">
                  <c16:uniqueId val="{00000003-9C3F-4836-ADBD-66F819EEF97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4-9C3F-4836-ADBD-66F819EEF9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6.728799809114773E-2"/>
          <c:w val="0.67156826117456037"/>
          <c:h val="0.59906561679790027"/>
        </c:manualLayout>
      </c:layout>
      <c:barChart>
        <c:barDir val="col"/>
        <c:grouping val="stacked"/>
        <c:varyColors val="0"/>
        <c:ser>
          <c:idx val="0"/>
          <c:order val="0"/>
          <c:tx>
            <c:strRef>
              <c:f>'F4'!$A$12</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'F4'!$B$12:$C$12</c:f>
              <c:numCache>
                <c:formatCode>_-* #,##0_-;\-* #,##0_-;_-* "-"??_-;_-@_-</c:formatCode>
                <c:ptCount val="2"/>
                <c:pt idx="0">
                  <c:v>897447.27001000009</c:v>
                </c:pt>
                <c:pt idx="1">
                  <c:v>1026575.4391999999</c:v>
                </c:pt>
              </c:numCache>
            </c:numRef>
          </c:val>
          <c:extLst>
            <c:ext xmlns:c16="http://schemas.microsoft.com/office/drawing/2014/chart" uri="{C3380CC4-5D6E-409C-BE32-E72D297353CC}">
              <c16:uniqueId val="{00000000-DCAD-4DB8-A5B5-554512088AAF}"/>
            </c:ext>
          </c:extLst>
        </c:ser>
        <c:ser>
          <c:idx val="1"/>
          <c:order val="1"/>
          <c:tx>
            <c:strRef>
              <c:f>'F4'!$A$13</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'F4'!$B$13:$C$13</c:f>
              <c:numCache>
                <c:formatCode>_-* #,##0_-;\-* #,##0_-;_-* "-"??_-;_-@_-</c:formatCode>
                <c:ptCount val="2"/>
                <c:pt idx="0">
                  <c:v>10136999.012950001</c:v>
                </c:pt>
                <c:pt idx="1">
                  <c:v>10847244.53304</c:v>
                </c:pt>
              </c:numCache>
            </c:numRef>
          </c:val>
          <c:extLst>
            <c:ext xmlns:c16="http://schemas.microsoft.com/office/drawing/2014/chart" uri="{C3380CC4-5D6E-409C-BE32-E72D297353CC}">
              <c16:uniqueId val="{00000001-DCAD-4DB8-A5B5-554512088AAF}"/>
            </c:ext>
          </c:extLst>
        </c:ser>
        <c:ser>
          <c:idx val="2"/>
          <c:order val="2"/>
          <c:tx>
            <c:strRef>
              <c:f>'F4'!$A$14</c:f>
              <c:strCache>
                <c:ptCount val="1"/>
                <c:pt idx="0">
                  <c:v>Veprimtaria e risigurimit / Reinsurance accepted</c:v>
                </c:pt>
              </c:strCache>
            </c:strRef>
          </c:tx>
          <c:invertIfNegative val="0"/>
          <c:cat>
            <c:numRef>
              <c:f>'F4'!$B$10:$C$10</c:f>
              <c:numCache>
                <c:formatCode>General</c:formatCode>
                <c:ptCount val="2"/>
                <c:pt idx="0">
                  <c:v>2023</c:v>
                </c:pt>
                <c:pt idx="1">
                  <c:v>2024</c:v>
                </c:pt>
              </c:numCache>
            </c:numRef>
          </c:cat>
          <c:val>
            <c:numRef>
              <c:f>'F4'!$B$14:$C$14</c:f>
              <c:numCache>
                <c:formatCode>_-* #,##0_-;\-* #,##0_-;_-* "-"??_-;_-@_-</c:formatCode>
                <c:ptCount val="2"/>
                <c:pt idx="0">
                  <c:v>11100</c:v>
                </c:pt>
                <c:pt idx="1">
                  <c:v>5685.4113699999998</c:v>
                </c:pt>
              </c:numCache>
            </c:numRef>
          </c:val>
          <c:extLst>
            <c:ext xmlns:c16="http://schemas.microsoft.com/office/drawing/2014/chart" uri="{C3380CC4-5D6E-409C-BE32-E72D297353CC}">
              <c16:uniqueId val="{00000009-DCAD-4DB8-A5B5-554512088AAF}"/>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80758339298496784"/>
          <c:w val="0.81381381381381379"/>
          <c:h val="0.19241675435731823"/>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7E85-4AE7-B40A-739249372974}"/>
              </c:ext>
            </c:extLst>
          </c:dPt>
          <c:dPt>
            <c:idx val="1"/>
            <c:bubble3D val="0"/>
            <c:extLst>
              <c:ext xmlns:c16="http://schemas.microsoft.com/office/drawing/2014/chart" uri="{C3380CC4-5D6E-409C-BE32-E72D297353CC}">
                <c16:uniqueId val="{00000001-7E85-4AE7-B40A-739249372974}"/>
              </c:ext>
            </c:extLst>
          </c:dPt>
          <c:dPt>
            <c:idx val="2"/>
            <c:bubble3D val="0"/>
            <c:extLst>
              <c:ext xmlns:c16="http://schemas.microsoft.com/office/drawing/2014/chart" uri="{C3380CC4-5D6E-409C-BE32-E72D297353CC}">
                <c16:uniqueId val="{00000002-7E85-4AE7-B40A-739249372974}"/>
              </c:ext>
            </c:extLst>
          </c:dPt>
          <c:dLbls>
            <c:dLbl>
              <c:idx val="0"/>
              <c:layout>
                <c:manualLayout>
                  <c:x val="-6.9638430427514122E-2"/>
                  <c:y val="-0.270886542025858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85-4AE7-B40A-739249372974}"/>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85-4AE7-B40A-739249372974}"/>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E85-4AE7-B40A-739249372974}"/>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85-4AE7-B40A-739249372974}"/>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E85-4AE7-B40A-739249372974}"/>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85-4AE7-B40A-739249372974}"/>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E85-4AE7-B40A-739249372974}"/>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85-4AE7-B40A-73924937297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8-7E85-4AE7-B40A-7392493729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983737186573148"/>
          <c:y val="0.28421125671067204"/>
          <c:w val="0.71661351761871528"/>
          <c:h val="0.56842251342134409"/>
        </c:manualLayout>
      </c:layout>
      <c:pie3DChart>
        <c:varyColors val="1"/>
        <c:ser>
          <c:idx val="0"/>
          <c:order val="0"/>
          <c:spPr>
            <a:gradFill rotWithShape="0">
              <a:gsLst>
                <a:gs pos="0">
                  <a:srgbClr val="800000"/>
                </a:gs>
                <a:gs pos="100000">
                  <a:srgbClr val="C0C0C0"/>
                </a:gs>
              </a:gsLst>
              <a:lin ang="5400000" scaled="1"/>
            </a:gradFill>
            <a:ln w="25400">
              <a:noFill/>
            </a:ln>
          </c:spPr>
          <c:explosion val="5"/>
          <c:dPt>
            <c:idx val="0"/>
            <c:bubble3D val="0"/>
            <c:extLst>
              <c:ext xmlns:c16="http://schemas.microsoft.com/office/drawing/2014/chart" uri="{C3380CC4-5D6E-409C-BE32-E72D297353CC}">
                <c16:uniqueId val="{00000000-E067-47DB-9DAC-F12C17977E94}"/>
              </c:ext>
            </c:extLst>
          </c:dPt>
          <c:dPt>
            <c:idx val="1"/>
            <c:bubble3D val="0"/>
            <c:extLst>
              <c:ext xmlns:c16="http://schemas.microsoft.com/office/drawing/2014/chart" uri="{C3380CC4-5D6E-409C-BE32-E72D297353CC}">
                <c16:uniqueId val="{00000001-E067-47DB-9DAC-F12C17977E94}"/>
              </c:ext>
            </c:extLst>
          </c:dPt>
          <c:dPt>
            <c:idx val="2"/>
            <c:bubble3D val="0"/>
            <c:extLst>
              <c:ext xmlns:c16="http://schemas.microsoft.com/office/drawing/2014/chart" uri="{C3380CC4-5D6E-409C-BE32-E72D297353CC}">
                <c16:uniqueId val="{00000002-E067-47DB-9DAC-F12C17977E94}"/>
              </c:ext>
            </c:extLst>
          </c:dPt>
          <c:dLbls>
            <c:dLbl>
              <c:idx val="0"/>
              <c:layout>
                <c:manualLayout>
                  <c:x val="-9.3493615789129556E-2"/>
                  <c:y val="-0.116759773449371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67-47DB-9DAC-F12C17977E94}"/>
                </c:ext>
              </c:extLst>
            </c:dLbl>
            <c:dLbl>
              <c:idx val="1"/>
              <c:layout>
                <c:manualLayout>
                  <c:x val="7.1174377224199295E-2"/>
                  <c:y val="4.351761292996283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067-47DB-9DAC-F12C17977E94}"/>
                </c:ext>
              </c:extLst>
            </c:dLbl>
            <c:dLbl>
              <c:idx val="2"/>
              <c:layout>
                <c:manualLayout>
                  <c:x val="9.4899169632265724E-3"/>
                  <c:y val="-0.301139383892811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67-47DB-9DAC-F12C17977E94}"/>
                </c:ext>
              </c:extLst>
            </c:dLbl>
            <c:dLbl>
              <c:idx val="3"/>
              <c:layout>
                <c:manualLayout>
                  <c:xMode val="edge"/>
                  <c:yMode val="edge"/>
                  <c:x val="0.2916677455749348"/>
                  <c:y val="8.0000000000000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067-47DB-9DAC-F12C17977E94}"/>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067-47DB-9DAC-F12C17977E94}"/>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067-47DB-9DAC-F12C17977E94}"/>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67-47DB-9DAC-F12C17977E94}"/>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067-47DB-9DAC-F12C17977E94}"/>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'F13'!$A$21:$A$23</c:f>
              <c:strCache>
                <c:ptCount val="3"/>
                <c:pt idx="0">
                  <c:v>Sigal Life Uniqa Group Austria</c:v>
                </c:pt>
                <c:pt idx="1">
                  <c:v>Insig jeta</c:v>
                </c:pt>
                <c:pt idx="2">
                  <c:v>Sicred</c:v>
                </c:pt>
              </c:strCache>
            </c:strRef>
          </c:cat>
          <c:val>
            <c:numRef>
              <c:f>'F13'!$E$21:$E$23</c:f>
              <c:numCache>
                <c:formatCode>_-* #,##0_-;\-* #,##0_-;_-* "-"??_-;_-@_-</c:formatCode>
                <c:ptCount val="3"/>
                <c:pt idx="0">
                  <c:v>77797.039689999991</c:v>
                </c:pt>
                <c:pt idx="1">
                  <c:v>33652.158360000001</c:v>
                </c:pt>
                <c:pt idx="2">
                  <c:v>33493.746070000001</c:v>
                </c:pt>
              </c:numCache>
            </c:numRef>
          </c:val>
          <c:extLst>
            <c:ext xmlns:c16="http://schemas.microsoft.com/office/drawing/2014/chart" uri="{C3380CC4-5D6E-409C-BE32-E72D297353CC}">
              <c16:uniqueId val="{00000008-E067-47DB-9DAC-F12C17977E9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22B8-48BD-858F-427E5D2110EA}"/>
              </c:ext>
            </c:extLst>
          </c:dPt>
          <c:dPt>
            <c:idx val="1"/>
            <c:bubble3D val="0"/>
            <c:extLst>
              <c:ext xmlns:c16="http://schemas.microsoft.com/office/drawing/2014/chart" uri="{C3380CC4-5D6E-409C-BE32-E72D297353CC}">
                <c16:uniqueId val="{00000001-22B8-48BD-858F-427E5D2110EA}"/>
              </c:ext>
            </c:extLst>
          </c:dPt>
          <c:dPt>
            <c:idx val="2"/>
            <c:bubble3D val="0"/>
            <c:extLst>
              <c:ext xmlns:c16="http://schemas.microsoft.com/office/drawing/2014/chart" uri="{C3380CC4-5D6E-409C-BE32-E72D297353CC}">
                <c16:uniqueId val="{00000002-22B8-48BD-858F-427E5D2110EA}"/>
              </c:ext>
            </c:extLst>
          </c:dPt>
          <c:dLbls>
            <c:dLbl>
              <c:idx val="0"/>
              <c:layout>
                <c:manualLayout>
                  <c:x val="-6.9638267534897394E-2"/>
                  <c:y val="-0.176099812168030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B8-48BD-858F-427E5D2110EA}"/>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B8-48BD-858F-427E5D2110EA}"/>
                </c:ext>
              </c:extLst>
            </c:dLbl>
            <c:dLbl>
              <c:idx val="2"/>
              <c:layout>
                <c:manualLayout>
                  <c:x val="2.4349689852782127E-2"/>
                  <c:y val="-0.2141199885559386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B8-48BD-858F-427E5D2110EA}"/>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B8-48BD-858F-427E5D2110EA}"/>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B8-48BD-858F-427E5D2110EA}"/>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B8-48BD-858F-427E5D2110EA}"/>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B8-48BD-858F-427E5D2110EA}"/>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2B8-48BD-858F-427E5D2110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8-22B8-48BD-858F-427E5D2110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0152892779520042"/>
          <c:y val="0.269534208223972"/>
          <c:w val="0.83698456031104951"/>
          <c:h val="0.55710376202974632"/>
        </c:manualLayout>
      </c:layout>
      <c:pie3DChart>
        <c:varyColors val="0"/>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9.0395729596271041E-2"/>
          <c:y val="0.21982804887032287"/>
          <c:w val="0.77966316776783129"/>
          <c:h val="0.58189777642143814"/>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47AF-4553-B70E-5685F51426E1}"/>
              </c:ext>
            </c:extLst>
          </c:dPt>
          <c:dPt>
            <c:idx val="1"/>
            <c:bubble3D val="0"/>
            <c:extLst>
              <c:ext xmlns:c16="http://schemas.microsoft.com/office/drawing/2014/chart" uri="{C3380CC4-5D6E-409C-BE32-E72D297353CC}">
                <c16:uniqueId val="{00000001-47AF-4553-B70E-5685F51426E1}"/>
              </c:ext>
            </c:extLst>
          </c:dPt>
          <c:dPt>
            <c:idx val="2"/>
            <c:bubble3D val="0"/>
            <c:extLst>
              <c:ext xmlns:c16="http://schemas.microsoft.com/office/drawing/2014/chart" uri="{C3380CC4-5D6E-409C-BE32-E72D297353CC}">
                <c16:uniqueId val="{00000002-47AF-4553-B70E-5685F51426E1}"/>
              </c:ext>
            </c:extLst>
          </c:dPt>
          <c:dLbls>
            <c:dLbl>
              <c:idx val="0"/>
              <c:layout>
                <c:manualLayout>
                  <c:x val="-3.6496339876906841E-2"/>
                  <c:y val="-0.182094081942342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AF-4553-B70E-5685F51426E1}"/>
                </c:ext>
              </c:extLst>
            </c:dLbl>
            <c:dLbl>
              <c:idx val="1"/>
              <c:layout>
                <c:manualLayout>
                  <c:x val="3.9144683185788221E-3"/>
                  <c:y val="0.1034482758620689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F-4553-B70E-5685F51426E1}"/>
                </c:ext>
              </c:extLst>
            </c:dLbl>
            <c:dLbl>
              <c:idx val="2"/>
              <c:layout>
                <c:manualLayout>
                  <c:x val="3.65162141617544E-2"/>
                  <c:y val="0.256885238483120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F-4553-B70E-5685F51426E1}"/>
                </c:ext>
              </c:extLst>
            </c:dLbl>
            <c:dLbl>
              <c:idx val="7"/>
              <c:delete val="1"/>
              <c:extLst>
                <c:ext xmlns:c15="http://schemas.microsoft.com/office/drawing/2012/chart" uri="{CE6537A1-D6FC-4f65-9D91-7224C49458BB}"/>
                <c:ext xmlns:c16="http://schemas.microsoft.com/office/drawing/2014/chart" uri="{C3380CC4-5D6E-409C-BE32-E72D297353CC}">
                  <c16:uniqueId val="{00000003-47AF-4553-B70E-5685F51426E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4-47AF-4553-B70E-5685F51426E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4285758574400342"/>
          <c:y val="0.3662566159361173"/>
          <c:w val="0.74603405888535124"/>
          <c:h val="0.46913768782828508"/>
        </c:manualLayout>
      </c:layout>
      <c:pie3DChart>
        <c:varyColors val="1"/>
        <c:ser>
          <c:idx val="0"/>
          <c:order val="0"/>
          <c:spPr>
            <a:gradFill rotWithShape="0">
              <a:gsLst>
                <a:gs pos="0">
                  <a:srgbClr val="800000"/>
                </a:gs>
                <a:gs pos="100000">
                  <a:srgbClr val="C0C0C0"/>
                </a:gs>
              </a:gsLst>
              <a:lin ang="5400000" scaled="1"/>
            </a:gradFill>
            <a:ln w="25400">
              <a:noFill/>
            </a:ln>
          </c:spPr>
          <c:explosion val="4"/>
          <c:dPt>
            <c:idx val="0"/>
            <c:bubble3D val="0"/>
            <c:extLst>
              <c:ext xmlns:c16="http://schemas.microsoft.com/office/drawing/2014/chart" uri="{C3380CC4-5D6E-409C-BE32-E72D297353CC}">
                <c16:uniqueId val="{00000000-D611-48E6-BBB4-C34A64B3A626}"/>
              </c:ext>
            </c:extLst>
          </c:dPt>
          <c:dPt>
            <c:idx val="1"/>
            <c:bubble3D val="0"/>
            <c:extLst>
              <c:ext xmlns:c16="http://schemas.microsoft.com/office/drawing/2014/chart" uri="{C3380CC4-5D6E-409C-BE32-E72D297353CC}">
                <c16:uniqueId val="{00000001-D611-48E6-BBB4-C34A64B3A626}"/>
              </c:ext>
            </c:extLst>
          </c:dPt>
          <c:dPt>
            <c:idx val="2"/>
            <c:bubble3D val="0"/>
            <c:extLst>
              <c:ext xmlns:c16="http://schemas.microsoft.com/office/drawing/2014/chart" uri="{C3380CC4-5D6E-409C-BE32-E72D297353CC}">
                <c16:uniqueId val="{00000002-D611-48E6-BBB4-C34A64B3A626}"/>
              </c:ext>
            </c:extLst>
          </c:dPt>
          <c:dLbls>
            <c:dLbl>
              <c:idx val="0"/>
              <c:layout>
                <c:manualLayout>
                  <c:x val="-0.12908621294949596"/>
                  <c:y val="-0.26283891342850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611-48E6-BBB4-C34A64B3A626}"/>
                </c:ext>
              </c:extLst>
            </c:dLbl>
            <c:dLbl>
              <c:idx val="1"/>
              <c:layout>
                <c:manualLayout>
                  <c:x val="0.18454254241841841"/>
                  <c:y val="2.93654762349017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611-48E6-BBB4-C34A64B3A626}"/>
                </c:ext>
              </c:extLst>
            </c:dLbl>
            <c:dLbl>
              <c:idx val="2"/>
              <c:layout>
                <c:manualLayout>
                  <c:x val="1.973607970284031E-2"/>
                  <c:y val="0.266132776057021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611-48E6-BBB4-C34A64B3A626}"/>
                </c:ext>
              </c:extLst>
            </c:dLbl>
            <c:dLbl>
              <c:idx val="3"/>
              <c:numFmt formatCode="0.00%" sourceLinked="0"/>
              <c:spPr>
                <a:solidFill>
                  <a:srgbClr val="FFFFFF"/>
                </a:solidFill>
                <a:ln w="25400">
                  <a:noFill/>
                </a:ln>
              </c:spPr>
              <c:txPr>
                <a:bodyPr/>
                <a:lstStyle/>
                <a:p>
                  <a:pPr algn="ctr" rtl="1">
                    <a:defRPr sz="8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611-48E6-BBB4-C34A64B3A626}"/>
                </c:ext>
              </c:extLst>
            </c:dLbl>
            <c:dLbl>
              <c:idx val="4"/>
              <c:layout>
                <c:manualLayout>
                  <c:xMode val="edge"/>
                  <c:yMode val="edge"/>
                  <c:x val="0.76865811687071128"/>
                  <c:y val="4.7393474603533263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611-48E6-BBB4-C34A64B3A626}"/>
                </c:ext>
              </c:extLst>
            </c:dLbl>
            <c:dLbl>
              <c:idx val="5"/>
              <c:layout>
                <c:manualLayout>
                  <c:xMode val="edge"/>
                  <c:yMode val="edge"/>
                  <c:x val="0.32835880720691135"/>
                  <c:y val="8.0568906826002568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611-48E6-BBB4-C34A64B3A626}"/>
                </c:ext>
              </c:extLst>
            </c:dLbl>
            <c:dLbl>
              <c:idx val="6"/>
              <c:layout>
                <c:manualLayout>
                  <c:xMode val="edge"/>
                  <c:yMode val="edge"/>
                  <c:x val="0.54477711195689993"/>
                  <c:y val="2.8436084762118539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611-48E6-BBB4-C34A64B3A626}"/>
                </c:ext>
              </c:extLst>
            </c:dLbl>
            <c:dLbl>
              <c:idx val="7"/>
              <c:layout>
                <c:manualLayout>
                  <c:xMode val="edge"/>
                  <c:yMode val="edge"/>
                  <c:x val="0.85447916875431551"/>
                  <c:y val="3.791477968282563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611-48E6-BBB4-C34A64B3A626}"/>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'F13'!$A$11:$A$13</c:f>
              <c:strCache>
                <c:ptCount val="3"/>
                <c:pt idx="0">
                  <c:v>Sigal Life Uniqa Group Austria</c:v>
                </c:pt>
                <c:pt idx="1">
                  <c:v>Insig jeta</c:v>
                </c:pt>
                <c:pt idx="2">
                  <c:v>Albsig jeta</c:v>
                </c:pt>
              </c:strCache>
            </c:strRef>
          </c:cat>
          <c:val>
            <c:numRef>
              <c:f>'F13'!$E$11:$E$13</c:f>
              <c:numCache>
                <c:formatCode>_-* #,##0_-;\-* #,##0_-;_-* "-"??_-;_-@_-</c:formatCode>
                <c:ptCount val="3"/>
                <c:pt idx="0">
                  <c:v>411160.07419999997</c:v>
                </c:pt>
                <c:pt idx="1">
                  <c:v>243667.68195</c:v>
                </c:pt>
                <c:pt idx="2">
                  <c:v>217029.80387999999</c:v>
                </c:pt>
              </c:numCache>
            </c:numRef>
          </c:val>
          <c:extLst>
            <c:ext xmlns:c16="http://schemas.microsoft.com/office/drawing/2014/chart" uri="{C3380CC4-5D6E-409C-BE32-E72D297353CC}">
              <c16:uniqueId val="{00000008-D611-48E6-BBB4-C34A64B3A6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66105529912208"/>
          <c:y val="0.10468108962107892"/>
          <c:w val="0.53403565933568642"/>
          <c:h val="0.7016779213277951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9BDF-4944-8E96-4CABBD17C44F}"/>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BDF-4944-8E96-4CABBD17C44F}"/>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9BDF-4944-8E96-4CABBD17C44F}"/>
              </c:ext>
            </c:extLst>
          </c:dPt>
          <c:dPt>
            <c:idx val="3"/>
            <c:bubble3D val="0"/>
            <c:extLst>
              <c:ext xmlns:c16="http://schemas.microsoft.com/office/drawing/2014/chart" uri="{C3380CC4-5D6E-409C-BE32-E72D297353CC}">
                <c16:uniqueId val="{00000003-9BDF-4944-8E96-4CABBD17C44F}"/>
              </c:ext>
            </c:extLst>
          </c:dPt>
          <c:dLbls>
            <c:dLbl>
              <c:idx val="0"/>
              <c:layout>
                <c:manualLayout>
                  <c:x val="0.15763546798029546"/>
                  <c:y val="-3.88349514563106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BDF-4944-8E96-4CABBD17C44F}"/>
                </c:ext>
              </c:extLst>
            </c:dLbl>
            <c:dLbl>
              <c:idx val="1"/>
              <c:layout>
                <c:manualLayout>
                  <c:x val="-9.8522167487684761E-2"/>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BDF-4944-8E96-4CABBD17C44F}"/>
                </c:ext>
              </c:extLst>
            </c:dLbl>
            <c:dLbl>
              <c:idx val="2"/>
              <c:layout>
                <c:manualLayout>
                  <c:x val="-0.17077175697865357"/>
                  <c:y val="-3.883495145631066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BDF-4944-8E96-4CABBD17C44F}"/>
                </c:ext>
              </c:extLst>
            </c:dLbl>
            <c:dLbl>
              <c:idx val="3"/>
              <c:layout>
                <c:manualLayout>
                  <c:x val="0"/>
                  <c:y val="-0.1078748651564185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BDF-4944-8E96-4CABBD17C44F}"/>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'F13'!$C$21:$C$24</c:f>
              <c:numCache>
                <c:formatCode>_-* #,##0_-;\-* #,##0_-;_-* "-"??_-;_-@_-</c:formatCode>
                <c:ptCount val="4"/>
                <c:pt idx="0">
                  <c:v>84323.439459999994</c:v>
                </c:pt>
                <c:pt idx="1">
                  <c:v>38789.581819999999</c:v>
                </c:pt>
                <c:pt idx="2">
                  <c:v>28112.723690000003</c:v>
                </c:pt>
                <c:pt idx="3">
                  <c:v>7014.6710000000003</c:v>
                </c:pt>
              </c:numCache>
            </c:numRef>
          </c:val>
          <c:extLst>
            <c:ext xmlns:c16="http://schemas.microsoft.com/office/drawing/2014/chart" uri="{C3380CC4-5D6E-409C-BE32-E72D297353CC}">
              <c16:uniqueId val="{00000004-9BDF-4944-8E96-4CABBD17C44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558888472274305"/>
          <c:y val="0.12415135608048994"/>
          <c:w val="0.55722056763629924"/>
          <c:h val="0.7546917161670579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AA6A-4B0C-9059-53760BE88D4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AA6A-4B0C-9059-53760BE88D4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AA6A-4B0C-9059-53760BE88D4B}"/>
              </c:ext>
            </c:extLst>
          </c:dPt>
          <c:dPt>
            <c:idx val="3"/>
            <c:bubble3D val="0"/>
            <c:spPr>
              <a:solidFill>
                <a:schemeClr val="bg1">
                  <a:lumMod val="65000"/>
                </a:schemeClr>
              </a:solidFill>
              <a:ln w="25400">
                <a:noFill/>
              </a:ln>
            </c:spPr>
            <c:extLst>
              <c:ext xmlns:c16="http://schemas.microsoft.com/office/drawing/2014/chart" uri="{C3380CC4-5D6E-409C-BE32-E72D297353CC}">
                <c16:uniqueId val="{00000003-AA6A-4B0C-9059-53760BE88D4B}"/>
              </c:ext>
            </c:extLst>
          </c:dPt>
          <c:dLbls>
            <c:dLbl>
              <c:idx val="0"/>
              <c:layout>
                <c:manualLayout>
                  <c:x val="0.25106686793684468"/>
                  <c:y val="6.161440346272494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A6A-4B0C-9059-53760BE88D4B}"/>
                </c:ext>
              </c:extLst>
            </c:dLbl>
            <c:dLbl>
              <c:idx val="1"/>
              <c:layout>
                <c:manualLayout>
                  <c:x val="-5.046468932316106E-2"/>
                  <c:y val="0.234863010544734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A6A-4B0C-9059-53760BE88D4B}"/>
                </c:ext>
              </c:extLst>
            </c:dLbl>
            <c:dLbl>
              <c:idx val="2"/>
              <c:layout>
                <c:manualLayout>
                  <c:x val="-0.26833013748929052"/>
                  <c:y val="0.107705484182898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A6A-4B0C-9059-53760BE88D4B}"/>
                </c:ext>
              </c:extLst>
            </c:dLbl>
            <c:dLbl>
              <c:idx val="3"/>
              <c:layout>
                <c:manualLayout>
                  <c:x val="-0.23402798743421321"/>
                  <c:y val="-4.67117926048717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A6A-4B0C-9059-53760BE88D4B}"/>
                </c:ext>
              </c:extLst>
            </c:dLbl>
            <c:dLbl>
              <c:idx val="4"/>
              <c:layout>
                <c:manualLayout>
                  <c:xMode val="edge"/>
                  <c:yMode val="edge"/>
                  <c:x val="0.78030591673294247"/>
                  <c:y val="5.0000000000000114E-3"/>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A6A-4B0C-9059-53760BE88D4B}"/>
                </c:ext>
              </c:extLst>
            </c:dLbl>
            <c:dLbl>
              <c:idx val="5"/>
              <c:layout>
                <c:manualLayout>
                  <c:xMode val="edge"/>
                  <c:yMode val="edge"/>
                  <c:x val="0.33333456637136488"/>
                  <c:y val="8.5000000000000006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A6A-4B0C-9059-53760BE88D4B}"/>
                </c:ext>
              </c:extLst>
            </c:dLbl>
            <c:dLbl>
              <c:idx val="6"/>
              <c:layout>
                <c:manualLayout>
                  <c:xMode val="edge"/>
                  <c:yMode val="edge"/>
                  <c:x val="0.55303234875245344"/>
                  <c:y val="3.000000000000000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A6A-4B0C-9059-53760BE88D4B}"/>
                </c:ext>
              </c:extLst>
            </c:dLbl>
            <c:dLbl>
              <c:idx val="7"/>
              <c:layout>
                <c:manualLayout>
                  <c:xMode val="edge"/>
                  <c:yMode val="edge"/>
                  <c:x val="0.86742745112545561"/>
                  <c:y val="4.0000000000000022E-2"/>
                </c:manualLayout>
              </c:layout>
              <c:numFmt formatCode="0.00%" sourceLinked="0"/>
              <c:spPr>
                <a:solidFill>
                  <a:srgbClr val="FFFFFF"/>
                </a:solidFill>
                <a:ln w="25400">
                  <a:noFill/>
                </a:ln>
              </c:spPr>
              <c:txPr>
                <a:bodyPr/>
                <a:lstStyle/>
                <a:p>
                  <a:pPr algn="ctr" rtl="1">
                    <a:defRPr sz="425"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A6A-4B0C-9059-53760BE88D4B}"/>
                </c:ext>
              </c:extLst>
            </c:dLbl>
            <c:numFmt formatCode="0.00%" sourceLinked="0"/>
            <c:spPr>
              <a:solidFill>
                <a:srgbClr val="FFFFFF"/>
              </a:solidFill>
              <a:ln w="25400">
                <a:noFill/>
              </a:ln>
            </c:spPr>
            <c:txPr>
              <a:bodyPr wrap="square" lIns="38100" tIns="19050" rIns="38100" bIns="19050" anchor="ctr">
                <a:spAutoFit/>
              </a:bodyPr>
              <a:lstStyle/>
              <a:p>
                <a:pPr algn="ctr" rtl="1">
                  <a:defRPr sz="5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'F13'!$A$21:$A$24</c:f>
              <c:strCache>
                <c:ptCount val="4"/>
                <c:pt idx="0">
                  <c:v>Sigal Life Uniqa Group Austria</c:v>
                </c:pt>
                <c:pt idx="1">
                  <c:v>Insig jeta</c:v>
                </c:pt>
                <c:pt idx="2">
                  <c:v>Sicred</c:v>
                </c:pt>
                <c:pt idx="3">
                  <c:v>Albsig jeta</c:v>
                </c:pt>
              </c:strCache>
            </c:strRef>
          </c:cat>
          <c:val>
            <c:numRef>
              <c:f>'F13'!$E$21:$E$24</c:f>
              <c:numCache>
                <c:formatCode>_-* #,##0_-;\-* #,##0_-;_-* "-"??_-;_-@_-</c:formatCode>
                <c:ptCount val="4"/>
                <c:pt idx="0">
                  <c:v>77797.039689999991</c:v>
                </c:pt>
                <c:pt idx="1">
                  <c:v>33652.158360000001</c:v>
                </c:pt>
                <c:pt idx="2">
                  <c:v>33493.746070000001</c:v>
                </c:pt>
                <c:pt idx="3">
                  <c:v>19979.2</c:v>
                </c:pt>
              </c:numCache>
            </c:numRef>
          </c:val>
          <c:extLst>
            <c:ext xmlns:c16="http://schemas.microsoft.com/office/drawing/2014/chart" uri="{C3380CC4-5D6E-409C-BE32-E72D297353CC}">
              <c16:uniqueId val="{00000008-AA6A-4B0C-9059-53760BE88D4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753867202769866"/>
          <c:y val="8.9421004192657735E-2"/>
          <c:w val="0.5522501862333522"/>
          <c:h val="0.8603236372312965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4B2-4B68-943D-6336F5682342}"/>
              </c:ext>
            </c:extLst>
          </c:dPt>
          <c:dPt>
            <c:idx val="1"/>
            <c:bubble3D val="0"/>
            <c:spPr>
              <a:solidFill>
                <a:schemeClr val="bg1">
                  <a:lumMod val="75000"/>
                </a:schemeClr>
              </a:solidFill>
              <a:ln w="25400">
                <a:noFill/>
              </a:ln>
            </c:spPr>
            <c:extLst>
              <c:ext xmlns:c16="http://schemas.microsoft.com/office/drawing/2014/chart" uri="{C3380CC4-5D6E-409C-BE32-E72D297353CC}">
                <c16:uniqueId val="{00000001-74B2-4B68-943D-6336F5682342}"/>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74B2-4B68-943D-6336F5682342}"/>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74B2-4B68-943D-6336F5682342}"/>
              </c:ext>
            </c:extLst>
          </c:dPt>
          <c:dLbls>
            <c:dLbl>
              <c:idx val="0"/>
              <c:layout>
                <c:manualLayout>
                  <c:x val="0.24485028230887584"/>
                  <c:y val="3.385176026550400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B2-4B68-943D-6336F5682342}"/>
                </c:ext>
              </c:extLst>
            </c:dLbl>
            <c:dLbl>
              <c:idx val="1"/>
              <c:layout>
                <c:manualLayout>
                  <c:x val="-0.1505124724130969"/>
                  <c:y val="8.16899500465667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B2-4B68-943D-6336F5682342}"/>
                </c:ext>
              </c:extLst>
            </c:dLbl>
            <c:dLbl>
              <c:idx val="2"/>
              <c:layout>
                <c:manualLayout>
                  <c:x val="-0.22051449139149384"/>
                  <c:y val="-2.993897914659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B2-4B68-943D-6336F5682342}"/>
                </c:ext>
              </c:extLst>
            </c:dLbl>
            <c:dLbl>
              <c:idx val="3"/>
              <c:layout>
                <c:manualLayout>
                  <c:x val="-0.17147618949720059"/>
                  <c:y val="-9.31105563024134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4B2-4B68-943D-6336F5682342}"/>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'F13'!$E$11:$E$14</c:f>
              <c:numCache>
                <c:formatCode>_-* #,##0_-;\-* #,##0_-;_-* "-"??_-;_-@_-</c:formatCode>
                <c:ptCount val="4"/>
                <c:pt idx="0">
                  <c:v>411160.07419999997</c:v>
                </c:pt>
                <c:pt idx="1">
                  <c:v>243667.68195</c:v>
                </c:pt>
                <c:pt idx="2">
                  <c:v>217029.80387999999</c:v>
                </c:pt>
                <c:pt idx="3">
                  <c:v>154717.87917</c:v>
                </c:pt>
              </c:numCache>
            </c:numRef>
          </c:val>
          <c:extLst>
            <c:ext xmlns:c16="http://schemas.microsoft.com/office/drawing/2014/chart" uri="{C3380CC4-5D6E-409C-BE32-E72D297353CC}">
              <c16:uniqueId val="{00000004-74B2-4B68-943D-6336F56823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50" b="0" i="0" u="none" strike="noStrike" baseline="0">
          <a:solidFill>
            <a:srgbClr val="000000"/>
          </a:solidFill>
          <a:latin typeface="Arial"/>
          <a:ea typeface="Arial"/>
          <a:cs typeface="Arial"/>
        </a:defRPr>
      </a:pPr>
      <a:endParaRPr lang="en-US"/>
    </a:p>
  </c:txPr>
  <c:printSettings>
    <c:headerFooter/>
    <c:pageMargins b="0.7500000000000081" l="0.70000000000000062" r="0.70000000000000062" t="0.750000000000008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32649764933229"/>
          <c:y val="4.0712805636137592E-2"/>
          <c:w val="0.60463701652678026"/>
          <c:h val="0.8910440243552552"/>
        </c:manualLayout>
      </c:layout>
      <c:doughnutChart>
        <c:varyColors val="1"/>
        <c:ser>
          <c:idx val="0"/>
          <c:order val="0"/>
          <c:spPr>
            <a:solidFill>
              <a:schemeClr val="accent6">
                <a:lumMod val="40000"/>
                <a:lumOff val="60000"/>
              </a:schemeClr>
            </a:soli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E5E-4040-96C3-2551297A49B4}"/>
              </c:ext>
            </c:extLst>
          </c:dPt>
          <c:dPt>
            <c:idx val="1"/>
            <c:bubble3D val="0"/>
            <c:spPr>
              <a:solidFill>
                <a:schemeClr val="bg1">
                  <a:lumMod val="75000"/>
                </a:schemeClr>
              </a:solidFill>
              <a:ln w="25400">
                <a:noFill/>
              </a:ln>
            </c:spPr>
            <c:extLst>
              <c:ext xmlns:c16="http://schemas.microsoft.com/office/drawing/2014/chart" uri="{C3380CC4-5D6E-409C-BE32-E72D297353CC}">
                <c16:uniqueId val="{00000001-AE5E-4040-96C3-2551297A49B4}"/>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AE5E-4040-96C3-2551297A49B4}"/>
              </c:ext>
            </c:extLst>
          </c:dPt>
          <c:dPt>
            <c:idx val="3"/>
            <c:bubble3D val="0"/>
            <c:extLst>
              <c:ext xmlns:c16="http://schemas.microsoft.com/office/drawing/2014/chart" uri="{C3380CC4-5D6E-409C-BE32-E72D297353CC}">
                <c16:uniqueId val="{00000003-AE5E-4040-96C3-2551297A49B4}"/>
              </c:ext>
            </c:extLst>
          </c:dPt>
          <c:dLbls>
            <c:dLbl>
              <c:idx val="0"/>
              <c:layout>
                <c:manualLayout>
                  <c:x val="0.22344322344322345"/>
                  <c:y val="1.07962213225370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E5E-4040-96C3-2551297A49B4}"/>
                </c:ext>
              </c:extLst>
            </c:dLbl>
            <c:dLbl>
              <c:idx val="1"/>
              <c:layout>
                <c:manualLayout>
                  <c:x val="-5.128205128205128E-2"/>
                  <c:y val="0.2133065553040686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5E-4040-96C3-2551297A49B4}"/>
                </c:ext>
              </c:extLst>
            </c:dLbl>
            <c:dLbl>
              <c:idx val="2"/>
              <c:layout>
                <c:manualLayout>
                  <c:x val="-0.16483516483516483"/>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5E-4040-96C3-2551297A49B4}"/>
                </c:ext>
              </c:extLst>
            </c:dLbl>
            <c:dLbl>
              <c:idx val="3"/>
              <c:layout>
                <c:manualLayout>
                  <c:x val="-0.13186813186813187"/>
                  <c:y val="-0.113360323886639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5E-4040-96C3-2551297A49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'F13'!$A$11:$A$14</c:f>
              <c:strCache>
                <c:ptCount val="4"/>
                <c:pt idx="0">
                  <c:v>Sigal Life Uniqa Group Austria</c:v>
                </c:pt>
                <c:pt idx="1">
                  <c:v>Insig jeta</c:v>
                </c:pt>
                <c:pt idx="2">
                  <c:v>Albsig jeta</c:v>
                </c:pt>
                <c:pt idx="3">
                  <c:v>Sicred</c:v>
                </c:pt>
              </c:strCache>
            </c:strRef>
          </c:cat>
          <c:val>
            <c:numRef>
              <c:f>'F13'!$C$11:$C$14</c:f>
              <c:numCache>
                <c:formatCode>_-* #,##0_-;\-* #,##0_-;_-* "-"??_-;_-@_-</c:formatCode>
                <c:ptCount val="4"/>
                <c:pt idx="0">
                  <c:v>402141.96957999998</c:v>
                </c:pt>
                <c:pt idx="1">
                  <c:v>208625.16282</c:v>
                </c:pt>
                <c:pt idx="2">
                  <c:v>151618.59807000001</c:v>
                </c:pt>
                <c:pt idx="3">
                  <c:v>135061.53954</c:v>
                </c:pt>
              </c:numCache>
            </c:numRef>
          </c:val>
          <c:extLst>
            <c:ext xmlns:c16="http://schemas.microsoft.com/office/drawing/2014/chart" uri="{C3380CC4-5D6E-409C-BE32-E72D297353CC}">
              <c16:uniqueId val="{00000004-AE5E-4040-96C3-2551297A49B4}"/>
            </c:ext>
          </c:extLst>
        </c:ser>
        <c:dLbls>
          <c:showLegendKey val="0"/>
          <c:showVal val="0"/>
          <c:showCatName val="0"/>
          <c:showSerName val="0"/>
          <c:showPercent val="0"/>
          <c:showBubbleSize val="0"/>
          <c:showLeaderLines val="0"/>
        </c:dLbls>
        <c:firstSliceAng val="0"/>
        <c:holeSize val="70"/>
      </c:doughnutChart>
      <c:spPr>
        <a:noFill/>
        <a:ln>
          <a:solidFill>
            <a:schemeClr val="bg1"/>
          </a:solid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433466537403548"/>
          <c:y val="3.7496280706847129E-2"/>
          <c:w val="0.67156826117456037"/>
          <c:h val="0.57448818897637799"/>
        </c:manualLayout>
      </c:layout>
      <c:barChart>
        <c:barDir val="col"/>
        <c:grouping val="stacked"/>
        <c:varyColors val="0"/>
        <c:ser>
          <c:idx val="0"/>
          <c:order val="0"/>
          <c:tx>
            <c:strRef>
              <c:f>'F4'!$A$18</c:f>
              <c:strCache>
                <c:ptCount val="1"/>
                <c:pt idx="0">
                  <c:v>Aktiviteti i Jetës / Life Insurance </c:v>
                </c:pt>
              </c:strCache>
            </c:strRef>
          </c:tx>
          <c:spPr>
            <a:solidFill>
              <a:schemeClr val="bg1">
                <a:lumMod val="50000"/>
              </a:schemeClr>
            </a:solidFill>
          </c:spPr>
          <c:invertIfNegative val="0"/>
          <c:cat>
            <c:numRef>
              <c:f>'F4'!$B$10:$C$10</c:f>
              <c:numCache>
                <c:formatCode>General</c:formatCode>
                <c:ptCount val="2"/>
                <c:pt idx="0">
                  <c:v>2023</c:v>
                </c:pt>
                <c:pt idx="1">
                  <c:v>2024</c:v>
                </c:pt>
              </c:numCache>
            </c:numRef>
          </c:cat>
          <c:val>
            <c:numRef>
              <c:f>'F4'!$B$18:$C$18</c:f>
              <c:numCache>
                <c:formatCode>_-* #,##0_-;\-* #,##0_-;_-* "-"??_-;_-@_-</c:formatCode>
                <c:ptCount val="2"/>
                <c:pt idx="0">
                  <c:v>158240.41597</c:v>
                </c:pt>
                <c:pt idx="1">
                  <c:v>164922.14412000001</c:v>
                </c:pt>
              </c:numCache>
            </c:numRef>
          </c:val>
          <c:extLst>
            <c:ext xmlns:c16="http://schemas.microsoft.com/office/drawing/2014/chart" uri="{C3380CC4-5D6E-409C-BE32-E72D297353CC}">
              <c16:uniqueId val="{00000000-F51E-4ECA-902C-63E9884884B9}"/>
            </c:ext>
          </c:extLst>
        </c:ser>
        <c:ser>
          <c:idx val="1"/>
          <c:order val="1"/>
          <c:tx>
            <c:strRef>
              <c:f>'F4'!$A$19</c:f>
              <c:strCache>
                <c:ptCount val="1"/>
                <c:pt idx="0">
                  <c:v>Aktiviteti i Jo-Jetës / Non Life Insurance </c:v>
                </c:pt>
              </c:strCache>
            </c:strRef>
          </c:tx>
          <c:spPr>
            <a:solidFill>
              <a:schemeClr val="accent6">
                <a:lumMod val="60000"/>
                <a:lumOff val="40000"/>
              </a:schemeClr>
            </a:solidFill>
          </c:spPr>
          <c:invertIfNegative val="0"/>
          <c:cat>
            <c:numRef>
              <c:f>'F4'!$B$10:$C$10</c:f>
              <c:numCache>
                <c:formatCode>General</c:formatCode>
                <c:ptCount val="2"/>
                <c:pt idx="0">
                  <c:v>2023</c:v>
                </c:pt>
                <c:pt idx="1">
                  <c:v>2024</c:v>
                </c:pt>
              </c:numCache>
            </c:numRef>
          </c:cat>
          <c:val>
            <c:numRef>
              <c:f>'F4'!$B$19:$C$19</c:f>
              <c:numCache>
                <c:formatCode>_-* #,##0_-;\-* #,##0_-;_-* "-"??_-;_-@_-</c:formatCode>
                <c:ptCount val="2"/>
                <c:pt idx="0">
                  <c:v>3000300.8062800001</c:v>
                </c:pt>
                <c:pt idx="1">
                  <c:v>3673215.9068100001</c:v>
                </c:pt>
              </c:numCache>
            </c:numRef>
          </c:val>
          <c:extLst>
            <c:ext xmlns:c16="http://schemas.microsoft.com/office/drawing/2014/chart" uri="{C3380CC4-5D6E-409C-BE32-E72D297353CC}">
              <c16:uniqueId val="{00000001-F51E-4ECA-902C-63E9884884B9}"/>
            </c:ext>
          </c:extLst>
        </c:ser>
        <c:ser>
          <c:idx val="2"/>
          <c:order val="2"/>
          <c:tx>
            <c:strRef>
              <c:f>'F4'!$A$21</c:f>
              <c:strCache>
                <c:ptCount val="1"/>
                <c:pt idx="0">
                  <c:v>Dëme të Paguara Objekt Fond Kompesimi*                                                     Paid Claims Object of Compensation Fund</c:v>
                </c:pt>
              </c:strCache>
            </c:strRef>
          </c:tx>
          <c:spPr>
            <a:solidFill>
              <a:schemeClr val="bg1">
                <a:lumMod val="85000"/>
              </a:schemeClr>
            </a:solidFill>
          </c:spPr>
          <c:invertIfNegative val="0"/>
          <c:cat>
            <c:numRef>
              <c:f>'F4'!$B$10:$C$10</c:f>
              <c:numCache>
                <c:formatCode>General</c:formatCode>
                <c:ptCount val="2"/>
                <c:pt idx="0">
                  <c:v>2023</c:v>
                </c:pt>
                <c:pt idx="1">
                  <c:v>2024</c:v>
                </c:pt>
              </c:numCache>
            </c:numRef>
          </c:cat>
          <c:val>
            <c:numRef>
              <c:f>'F4'!$B$21:$C$21</c:f>
              <c:numCache>
                <c:formatCode>_-* #,##0_-;\-* #,##0_-;_-* "-"??_-;_-@_-</c:formatCode>
                <c:ptCount val="2"/>
                <c:pt idx="0">
                  <c:v>153091.614</c:v>
                </c:pt>
                <c:pt idx="1">
                  <c:v>285890.38150000002</c:v>
                </c:pt>
              </c:numCache>
            </c:numRef>
          </c:val>
          <c:extLst>
            <c:ext xmlns:c16="http://schemas.microsoft.com/office/drawing/2014/chart" uri="{C3380CC4-5D6E-409C-BE32-E72D297353CC}">
              <c16:uniqueId val="{00000004-F51E-4ECA-902C-63E9884884B9}"/>
            </c:ext>
          </c:extLst>
        </c:ser>
        <c:dLbls>
          <c:showLegendKey val="0"/>
          <c:showVal val="0"/>
          <c:showCatName val="0"/>
          <c:showSerName val="0"/>
          <c:showPercent val="0"/>
          <c:showBubbleSize val="0"/>
        </c:dLbls>
        <c:gapWidth val="150"/>
        <c:overlap val="100"/>
        <c:axId val="1074608640"/>
        <c:axId val="876581040"/>
      </c:barChart>
      <c:catAx>
        <c:axId val="10746086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76581040"/>
        <c:crosses val="autoZero"/>
        <c:auto val="1"/>
        <c:lblAlgn val="ctr"/>
        <c:lblOffset val="100"/>
        <c:noMultiLvlLbl val="0"/>
      </c:catAx>
      <c:valAx>
        <c:axId val="876581040"/>
        <c:scaling>
          <c:orientation val="minMax"/>
        </c:scaling>
        <c:delete val="0"/>
        <c:axPos val="l"/>
        <c:numFmt formatCode="_-* #,##0_-;\-* #,##0_-;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74608640"/>
        <c:crosses val="autoZero"/>
        <c:crossBetween val="between"/>
      </c:valAx>
    </c:plotArea>
    <c:legend>
      <c:legendPos val="r"/>
      <c:layout>
        <c:manualLayout>
          <c:xMode val="edge"/>
          <c:yMode val="edge"/>
          <c:x val="7.0321660242920081E-2"/>
          <c:y val="0.71541734702517024"/>
          <c:w val="0.87922792083422019"/>
          <c:h val="0.27843825973366232"/>
        </c:manualLayout>
      </c:layout>
      <c:overlay val="0"/>
      <c:txPr>
        <a:bodyPr/>
        <a:lstStyle/>
        <a:p>
          <a:pPr>
            <a:defRPr sz="7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61291539835477"/>
          <c:y val="0.13196220472440945"/>
          <c:w val="0.54947151408054196"/>
          <c:h val="0.83244934383202096"/>
        </c:manualLayout>
      </c:layout>
      <c:doughnutChart>
        <c:varyColors val="1"/>
        <c:ser>
          <c:idx val="0"/>
          <c:order val="0"/>
          <c:explosion val="1"/>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7AE2-487C-8C32-279CC9EB8FA4}"/>
              </c:ext>
            </c:extLst>
          </c:dPt>
          <c:dPt>
            <c:idx val="1"/>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1-7AE2-487C-8C32-279CC9EB8FA4}"/>
              </c:ext>
            </c:extLst>
          </c:dPt>
          <c:dPt>
            <c:idx val="2"/>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2-7AE2-487C-8C32-279CC9EB8FA4}"/>
              </c:ext>
            </c:extLst>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7AE2-487C-8C32-279CC9EB8FA4}"/>
              </c:ext>
            </c:extLst>
          </c:dPt>
          <c:dLbls>
            <c:dLbl>
              <c:idx val="0"/>
              <c:layout>
                <c:manualLayout>
                  <c:x val="0.19490560533097903"/>
                  <c:y val="-0.1289748031496063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E2-487C-8C32-279CC9EB8FA4}"/>
                </c:ext>
              </c:extLst>
            </c:dLbl>
            <c:dLbl>
              <c:idx val="1"/>
              <c:layout>
                <c:manualLayout>
                  <c:x val="-0.25615087251473756"/>
                  <c:y val="-0.4729627296587927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E2-487C-8C32-279CC9EB8FA4}"/>
                </c:ext>
              </c:extLst>
            </c:dLbl>
            <c:dLbl>
              <c:idx val="2"/>
              <c:layout>
                <c:manualLayout>
                  <c:x val="-0.12871772216591737"/>
                  <c:y val="0.41498320209973766"/>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E2-487C-8C32-279CC9EB8FA4}"/>
                </c:ext>
              </c:extLst>
            </c:dLbl>
            <c:dLbl>
              <c:idx val="3"/>
              <c:layout>
                <c:manualLayout>
                  <c:x val="-7.6519147977789905E-3"/>
                  <c:y val="-0.1633333333333333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E2-487C-8C32-279CC9EB8FA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'F14'!$B$11:$B$14</c:f>
              <c:numCache>
                <c:formatCode>_-* #,##0_-;\-* #,##0_-;_-* "-"??_-;_-@_-</c:formatCode>
                <c:ptCount val="4"/>
                <c:pt idx="0">
                  <c:v>300253.94783000002</c:v>
                </c:pt>
                <c:pt idx="1">
                  <c:v>141236.76863000001</c:v>
                </c:pt>
                <c:pt idx="2">
                  <c:v>117041.90168000001</c:v>
                </c:pt>
                <c:pt idx="3">
                  <c:v>67484.896130000008</c:v>
                </c:pt>
              </c:numCache>
            </c:numRef>
          </c:val>
          <c:extLst>
            <c:ext xmlns:c16="http://schemas.microsoft.com/office/drawing/2014/chart" uri="{C3380CC4-5D6E-409C-BE32-E72D297353CC}">
              <c16:uniqueId val="{00000004-7AE2-487C-8C32-279CC9EB8FA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334244794963"/>
          <c:y val="0.16414384419389891"/>
          <c:w val="0.54098188546103865"/>
          <c:h val="0.80882053995134584"/>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80AE-4E7E-83DA-D294921915FB}"/>
              </c:ext>
            </c:extLst>
          </c:dPt>
          <c:dPt>
            <c:idx val="1"/>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01-80AE-4E7E-83DA-D294921915FB}"/>
              </c:ext>
            </c:extLst>
          </c:dPt>
          <c:dPt>
            <c:idx val="2"/>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2-80AE-4E7E-83DA-D294921915FB}"/>
              </c:ext>
            </c:extLst>
          </c:dPt>
          <c:dPt>
            <c:idx val="3"/>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03-80AE-4E7E-83DA-D294921915FB}"/>
              </c:ext>
            </c:extLst>
          </c:dPt>
          <c:dLbls>
            <c:dLbl>
              <c:idx val="0"/>
              <c:layout>
                <c:manualLayout>
                  <c:x val="0.13218880426831892"/>
                  <c:y val="-0.46469383074688481"/>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AE-4E7E-83DA-D294921915FB}"/>
                </c:ext>
              </c:extLst>
            </c:dLbl>
            <c:dLbl>
              <c:idx val="1"/>
              <c:layout>
                <c:manualLayout>
                  <c:x val="-0.12331517576696358"/>
                  <c:y val="9.8167316464082763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AE-4E7E-83DA-D294921915FB}"/>
                </c:ext>
              </c:extLst>
            </c:dLbl>
            <c:dLbl>
              <c:idx val="2"/>
              <c:layout>
                <c:manualLayout>
                  <c:x val="-0.31975319478507808"/>
                  <c:y val="-0.1130367199245725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AE-4E7E-83DA-D294921915FB}"/>
                </c:ext>
              </c:extLst>
            </c:dLbl>
            <c:dLbl>
              <c:idx val="3"/>
              <c:layout>
                <c:manualLayout>
                  <c:x val="-6.070134675788473E-2"/>
                  <c:y val="-0.144753459215656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AE-4E7E-83DA-D294921915F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'F14'!$A$11:$A$14</c:f>
              <c:strCache>
                <c:ptCount val="4"/>
                <c:pt idx="0">
                  <c:v>Sigal Life Uniqa Group Austria</c:v>
                </c:pt>
                <c:pt idx="1">
                  <c:v>Albsig jeta</c:v>
                </c:pt>
                <c:pt idx="2">
                  <c:v>Insig jeta</c:v>
                </c:pt>
                <c:pt idx="3">
                  <c:v>Sicred</c:v>
                </c:pt>
              </c:strCache>
            </c:strRef>
          </c:cat>
          <c:val>
            <c:numRef>
              <c:f>'F14'!$C$11:$C$14</c:f>
              <c:numCache>
                <c:formatCode>_-* #,##0_-;\-* #,##0_-;_-* "-"??_-;_-@_-</c:formatCode>
                <c:ptCount val="4"/>
                <c:pt idx="0">
                  <c:v>349170.43554999999</c:v>
                </c:pt>
                <c:pt idx="1">
                  <c:v>191349.3131</c:v>
                </c:pt>
                <c:pt idx="2">
                  <c:v>175633.99996000002</c:v>
                </c:pt>
                <c:pt idx="3">
                  <c:v>78179.219479999985</c:v>
                </c:pt>
              </c:numCache>
            </c:numRef>
          </c:val>
          <c:extLst>
            <c:ext xmlns:c16="http://schemas.microsoft.com/office/drawing/2014/chart" uri="{C3380CC4-5D6E-409C-BE32-E72D297353CC}">
              <c16:uniqueId val="{00000004-80AE-4E7E-83DA-D294921915F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1030183727034"/>
          <c:y val="0.19417595699738571"/>
          <c:w val="0.66392290515924313"/>
          <c:h val="0.77699274490252035"/>
        </c:manualLayout>
      </c:layout>
      <c:doughnutChart>
        <c:varyColors val="1"/>
        <c:ser>
          <c:idx val="0"/>
          <c:order val="0"/>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0-F8CB-438F-8CC1-B01F12BD7C3E}"/>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F8CB-438F-8CC1-B01F12BD7C3E}"/>
              </c:ext>
            </c:extLst>
          </c:dPt>
          <c:dPt>
            <c:idx val="2"/>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F8CB-438F-8CC1-B01F12BD7C3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F8CB-438F-8CC1-B01F12BD7C3E}"/>
              </c:ext>
            </c:extLst>
          </c:dPt>
          <c:dLbls>
            <c:dLbl>
              <c:idx val="0"/>
              <c:layout>
                <c:manualLayout>
                  <c:x val="0.1173608336271398"/>
                  <c:y val="-0.3318777292576419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B-438F-8CC1-B01F12BD7C3E}"/>
                </c:ext>
              </c:extLst>
            </c:dLbl>
            <c:dLbl>
              <c:idx val="1"/>
              <c:layout>
                <c:manualLayout>
                  <c:x val="-0.25870646766169153"/>
                  <c:y val="-4.075691411935953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CB-438F-8CC1-B01F12BD7C3E}"/>
                </c:ext>
              </c:extLst>
            </c:dLbl>
            <c:dLbl>
              <c:idx val="2"/>
              <c:delete val="1"/>
              <c:extLst>
                <c:ext xmlns:c15="http://schemas.microsoft.com/office/drawing/2012/chart" uri="{CE6537A1-D6FC-4f65-9D91-7224C49458BB}"/>
                <c:ext xmlns:c16="http://schemas.microsoft.com/office/drawing/2014/chart" uri="{C3380CC4-5D6E-409C-BE32-E72D297353CC}">
                  <c16:uniqueId val="{00000002-F8CB-438F-8CC1-B01F12BD7C3E}"/>
                </c:ext>
              </c:extLst>
            </c:dLbl>
            <c:dLbl>
              <c:idx val="3"/>
              <c:layout>
                <c:manualLayout>
                  <c:x val="-1.9900497512437856E-2"/>
                  <c:y val="-0.1688500727802037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CB-438F-8CC1-B01F12BD7C3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'F14'!$B$23:$B$26</c:f>
              <c:numCache>
                <c:formatCode>_-* #,##0_-;\-* #,##0_-;_-* "-"??_-;_-@_-</c:formatCode>
                <c:ptCount val="4"/>
                <c:pt idx="0">
                  <c:v>31041.33813</c:v>
                </c:pt>
                <c:pt idx="1">
                  <c:v>591.07899999999995</c:v>
                </c:pt>
                <c:pt idx="2">
                  <c:v>970.52546999999993</c:v>
                </c:pt>
                <c:pt idx="3">
                  <c:v>6764.44254</c:v>
                </c:pt>
              </c:numCache>
            </c:numRef>
          </c:val>
          <c:extLst>
            <c:ext xmlns:c16="http://schemas.microsoft.com/office/drawing/2014/chart" uri="{C3380CC4-5D6E-409C-BE32-E72D297353CC}">
              <c16:uniqueId val="{00000004-F8CB-438F-8CC1-B01F12BD7C3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46076568015205"/>
          <c:y val="0.17208355804839465"/>
          <c:w val="0.63821230692115127"/>
          <c:h val="0.78970002833491315"/>
        </c:manualLayout>
      </c:layout>
      <c:doughnutChart>
        <c:varyColors val="1"/>
        <c:ser>
          <c:idx val="0"/>
          <c:order val="0"/>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0-3957-459F-B8E4-D36A77343250}"/>
              </c:ext>
            </c:extLst>
          </c:dPt>
          <c:dPt>
            <c:idx val="1"/>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3957-459F-B8E4-D36A77343250}"/>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3957-459F-B8E4-D36A7734325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957-459F-B8E4-D36A77343250}"/>
              </c:ext>
            </c:extLst>
          </c:dPt>
          <c:dLbls>
            <c:dLbl>
              <c:idx val="0"/>
              <c:layout>
                <c:manualLayout>
                  <c:x val="0.1793103448275862"/>
                  <c:y val="3.0441400304414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57-459F-B8E4-D36A77343250}"/>
                </c:ext>
              </c:extLst>
            </c:dLbl>
            <c:dLbl>
              <c:idx val="1"/>
              <c:layout>
                <c:manualLayout>
                  <c:x val="-0.16551724137931037"/>
                  <c:y val="-1.82648401826484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57-459F-B8E4-D36A77343250}"/>
                </c:ext>
              </c:extLst>
            </c:dLbl>
            <c:dLbl>
              <c:idx val="2"/>
              <c:delete val="1"/>
              <c:extLst>
                <c:ext xmlns:c15="http://schemas.microsoft.com/office/drawing/2012/chart" uri="{CE6537A1-D6FC-4f65-9D91-7224C49458BB}"/>
                <c:ext xmlns:c16="http://schemas.microsoft.com/office/drawing/2014/chart" uri="{C3380CC4-5D6E-409C-BE32-E72D297353CC}">
                  <c16:uniqueId val="{00000002-3957-459F-B8E4-D36A77343250}"/>
                </c:ext>
              </c:extLst>
            </c:dLbl>
            <c:dLbl>
              <c:idx val="3"/>
              <c:delete val="1"/>
              <c:extLst>
                <c:ext xmlns:c15="http://schemas.microsoft.com/office/drawing/2012/chart" uri="{CE6537A1-D6FC-4f65-9D91-7224C49458BB}"/>
                <c:ext xmlns:c16="http://schemas.microsoft.com/office/drawing/2014/chart" uri="{C3380CC4-5D6E-409C-BE32-E72D297353CC}">
                  <c16:uniqueId val="{00000003-3957-459F-B8E4-D36A7734325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'F14'!$A$23:$A$26</c:f>
              <c:strCache>
                <c:ptCount val="4"/>
                <c:pt idx="0">
                  <c:v>Sigal Life Uniqa Group Austria</c:v>
                </c:pt>
                <c:pt idx="1">
                  <c:v>Albsig jeta</c:v>
                </c:pt>
                <c:pt idx="2">
                  <c:v>Sicred</c:v>
                </c:pt>
                <c:pt idx="3">
                  <c:v>Insig jeta</c:v>
                </c:pt>
              </c:strCache>
            </c:strRef>
          </c:cat>
          <c:val>
            <c:numRef>
              <c:f>'F14'!$C$23:$C$26</c:f>
              <c:numCache>
                <c:formatCode>_-* #,##0_-;\-* #,##0_-;_-* "-"??_-;_-@_-</c:formatCode>
                <c:ptCount val="4"/>
                <c:pt idx="0">
                  <c:v>52256.217109999998</c:v>
                </c:pt>
                <c:pt idx="1">
                  <c:v>13534.866</c:v>
                </c:pt>
                <c:pt idx="2">
                  <c:v>7069.3463700000002</c:v>
                </c:pt>
                <c:pt idx="3">
                  <c:v>4574.7724500000004</c:v>
                </c:pt>
              </c:numCache>
            </c:numRef>
          </c:val>
          <c:extLst>
            <c:ext xmlns:c16="http://schemas.microsoft.com/office/drawing/2014/chart" uri="{C3380CC4-5D6E-409C-BE32-E72D297353CC}">
              <c16:uniqueId val="{00000004-3957-459F-B8E4-D36A7734325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F83C-4253-9A61-9EAE71CBF837}"/>
              </c:ext>
            </c:extLst>
          </c:dPt>
          <c:dPt>
            <c:idx val="1"/>
            <c:bubble3D val="0"/>
            <c:extLst>
              <c:ext xmlns:c16="http://schemas.microsoft.com/office/drawing/2014/chart" uri="{C3380CC4-5D6E-409C-BE32-E72D297353CC}">
                <c16:uniqueId val="{00000001-F83C-4253-9A61-9EAE71CBF837}"/>
              </c:ext>
            </c:extLst>
          </c:dPt>
          <c:dPt>
            <c:idx val="2"/>
            <c:bubble3D val="0"/>
            <c:extLst>
              <c:ext xmlns:c16="http://schemas.microsoft.com/office/drawing/2014/chart" uri="{C3380CC4-5D6E-409C-BE32-E72D297353CC}">
                <c16:uniqueId val="{00000002-F83C-4253-9A61-9EAE71CBF837}"/>
              </c:ext>
            </c:extLst>
          </c:dPt>
          <c:dPt>
            <c:idx val="3"/>
            <c:bubble3D val="0"/>
            <c:extLst>
              <c:ext xmlns:c16="http://schemas.microsoft.com/office/drawing/2014/chart" uri="{C3380CC4-5D6E-409C-BE32-E72D297353CC}">
                <c16:uniqueId val="{00000003-F83C-4253-9A61-9EAE71CBF837}"/>
              </c:ext>
            </c:extLst>
          </c:dPt>
          <c:dPt>
            <c:idx val="4"/>
            <c:bubble3D val="0"/>
            <c:extLst>
              <c:ext xmlns:c16="http://schemas.microsoft.com/office/drawing/2014/chart" uri="{C3380CC4-5D6E-409C-BE32-E72D297353CC}">
                <c16:uniqueId val="{00000004-F83C-4253-9A61-9EAE71CBF837}"/>
              </c:ext>
            </c:extLst>
          </c:dPt>
          <c:dPt>
            <c:idx val="5"/>
            <c:bubble3D val="0"/>
            <c:extLst>
              <c:ext xmlns:c16="http://schemas.microsoft.com/office/drawing/2014/chart" uri="{C3380CC4-5D6E-409C-BE32-E72D297353CC}">
                <c16:uniqueId val="{00000005-F83C-4253-9A61-9EAE71CBF837}"/>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3C-4253-9A61-9EAE71CBF837}"/>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83C-4253-9A61-9EAE71CBF837}"/>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83C-4253-9A61-9EAE71CBF837}"/>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83C-4253-9A61-9EAE71CBF837}"/>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83C-4253-9A61-9EAE71CBF837}"/>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83C-4253-9A61-9EAE71CBF837}"/>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3C-4253-9A61-9EAE71CBF837}"/>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3C-4253-9A61-9EAE71CBF83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3012131.8863599999</c:v>
                </c:pt>
                <c:pt idx="1">
                  <c:v>2076968.0429700001</c:v>
                </c:pt>
                <c:pt idx="2">
                  <c:v>1455856.83769</c:v>
                </c:pt>
                <c:pt idx="3">
                  <c:v>1380251.18506</c:v>
                </c:pt>
                <c:pt idx="4">
                  <c:v>957336.16843000008</c:v>
                </c:pt>
                <c:pt idx="5">
                  <c:v>707941.76332999999</c:v>
                </c:pt>
              </c:numCache>
            </c:numRef>
          </c:val>
          <c:extLst>
            <c:ext xmlns:c16="http://schemas.microsoft.com/office/drawing/2014/chart" uri="{C3380CC4-5D6E-409C-BE32-E72D297353CC}">
              <c16:uniqueId val="{00000008-F83C-4253-9A61-9EAE71CBF8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0AFA-4033-81EA-9CEBA6940BDC}"/>
              </c:ext>
            </c:extLst>
          </c:dPt>
          <c:dPt>
            <c:idx val="1"/>
            <c:bubble3D val="0"/>
            <c:extLst>
              <c:ext xmlns:c16="http://schemas.microsoft.com/office/drawing/2014/chart" uri="{C3380CC4-5D6E-409C-BE32-E72D297353CC}">
                <c16:uniqueId val="{00000001-0AFA-4033-81EA-9CEBA6940BDC}"/>
              </c:ext>
            </c:extLst>
          </c:dPt>
          <c:dPt>
            <c:idx val="2"/>
            <c:bubble3D val="0"/>
            <c:extLst>
              <c:ext xmlns:c16="http://schemas.microsoft.com/office/drawing/2014/chart" uri="{C3380CC4-5D6E-409C-BE32-E72D297353CC}">
                <c16:uniqueId val="{00000002-0AFA-4033-81EA-9CEBA6940BDC}"/>
              </c:ext>
            </c:extLst>
          </c:dPt>
          <c:dPt>
            <c:idx val="3"/>
            <c:bubble3D val="0"/>
            <c:extLst>
              <c:ext xmlns:c16="http://schemas.microsoft.com/office/drawing/2014/chart" uri="{C3380CC4-5D6E-409C-BE32-E72D297353CC}">
                <c16:uniqueId val="{00000003-0AFA-4033-81EA-9CEBA6940BDC}"/>
              </c:ext>
            </c:extLst>
          </c:dPt>
          <c:dPt>
            <c:idx val="4"/>
            <c:bubble3D val="0"/>
            <c:extLst>
              <c:ext xmlns:c16="http://schemas.microsoft.com/office/drawing/2014/chart" uri="{C3380CC4-5D6E-409C-BE32-E72D297353CC}">
                <c16:uniqueId val="{00000004-0AFA-4033-81EA-9CEBA6940BDC}"/>
              </c:ext>
            </c:extLst>
          </c:dPt>
          <c:dPt>
            <c:idx val="5"/>
            <c:bubble3D val="0"/>
            <c:extLst>
              <c:ext xmlns:c16="http://schemas.microsoft.com/office/drawing/2014/chart" uri="{C3380CC4-5D6E-409C-BE32-E72D297353CC}">
                <c16:uniqueId val="{00000005-0AFA-4033-81EA-9CEBA6940BDC}"/>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FA-4033-81EA-9CEBA6940BDC}"/>
                </c:ext>
              </c:extLst>
            </c:dLbl>
            <c:dLbl>
              <c:idx val="1"/>
              <c:layout>
                <c:manualLayout>
                  <c:x val="2.6334148504474797E-2"/>
                  <c:y val="-0.156792364590791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AFA-4033-81EA-9CEBA6940BDC}"/>
                </c:ext>
              </c:extLst>
            </c:dLbl>
            <c:dLbl>
              <c:idx val="2"/>
              <c:layout>
                <c:manualLayout>
                  <c:x val="6.3178092499529701E-2"/>
                  <c:y val="5.89873538534955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FA-4033-81EA-9CEBA6940BDC}"/>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AFA-4033-81EA-9CEBA6940BDC}"/>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FA-4033-81EA-9CEBA6940BDC}"/>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AFA-4033-81EA-9CEBA6940BDC}"/>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FA-4033-81EA-9CEBA6940BDC}"/>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AFA-4033-81EA-9CEBA6940BD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3012131.8863599999</c:v>
                </c:pt>
                <c:pt idx="1">
                  <c:v>2076968.0429700001</c:v>
                </c:pt>
                <c:pt idx="2">
                  <c:v>1455856.83769</c:v>
                </c:pt>
                <c:pt idx="3">
                  <c:v>1380251.18506</c:v>
                </c:pt>
                <c:pt idx="4">
                  <c:v>957336.16843000008</c:v>
                </c:pt>
                <c:pt idx="5">
                  <c:v>707941.76332999999</c:v>
                </c:pt>
              </c:numCache>
            </c:numRef>
          </c:val>
          <c:extLst>
            <c:ext xmlns:c16="http://schemas.microsoft.com/office/drawing/2014/chart" uri="{C3380CC4-5D6E-409C-BE32-E72D297353CC}">
              <c16:uniqueId val="{00000008-0AFA-4033-81EA-9CEBA6940BD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4873137546824764"/>
          <c:y val="0.23636363636363636"/>
          <c:w val="0.45516149660515909"/>
          <c:h val="0.47636363636363638"/>
        </c:manualLayout>
      </c:layout>
      <c:pie3DChart>
        <c:varyColors val="1"/>
        <c:ser>
          <c:idx val="0"/>
          <c:order val="0"/>
          <c:spPr>
            <a:gradFill rotWithShape="0">
              <a:gsLst>
                <a:gs pos="0">
                  <a:srgbClr val="800000"/>
                </a:gs>
                <a:gs pos="100000">
                  <a:srgbClr val="C0C0C0"/>
                </a:gs>
              </a:gsLst>
              <a:lin ang="5400000" scaled="1"/>
            </a:gradFill>
            <a:ln w="25400">
              <a:noFill/>
            </a:ln>
          </c:spPr>
          <c:explosion val="8"/>
          <c:dPt>
            <c:idx val="0"/>
            <c:bubble3D val="0"/>
            <c:extLst>
              <c:ext xmlns:c16="http://schemas.microsoft.com/office/drawing/2014/chart" uri="{C3380CC4-5D6E-409C-BE32-E72D297353CC}">
                <c16:uniqueId val="{00000000-7F47-49E4-9051-24934CA36AA8}"/>
              </c:ext>
            </c:extLst>
          </c:dPt>
          <c:dPt>
            <c:idx val="1"/>
            <c:bubble3D val="0"/>
            <c:extLst>
              <c:ext xmlns:c16="http://schemas.microsoft.com/office/drawing/2014/chart" uri="{C3380CC4-5D6E-409C-BE32-E72D297353CC}">
                <c16:uniqueId val="{00000001-7F47-49E4-9051-24934CA36AA8}"/>
              </c:ext>
            </c:extLst>
          </c:dPt>
          <c:dPt>
            <c:idx val="2"/>
            <c:bubble3D val="0"/>
            <c:extLst>
              <c:ext xmlns:c16="http://schemas.microsoft.com/office/drawing/2014/chart" uri="{C3380CC4-5D6E-409C-BE32-E72D297353CC}">
                <c16:uniqueId val="{00000002-7F47-49E4-9051-24934CA36AA8}"/>
              </c:ext>
            </c:extLst>
          </c:dPt>
          <c:dPt>
            <c:idx val="3"/>
            <c:bubble3D val="0"/>
            <c:extLst>
              <c:ext xmlns:c16="http://schemas.microsoft.com/office/drawing/2014/chart" uri="{C3380CC4-5D6E-409C-BE32-E72D297353CC}">
                <c16:uniqueId val="{00000003-7F47-49E4-9051-24934CA36AA8}"/>
              </c:ext>
            </c:extLst>
          </c:dPt>
          <c:dPt>
            <c:idx val="4"/>
            <c:bubble3D val="0"/>
            <c:extLst>
              <c:ext xmlns:c16="http://schemas.microsoft.com/office/drawing/2014/chart" uri="{C3380CC4-5D6E-409C-BE32-E72D297353CC}">
                <c16:uniqueId val="{00000004-7F47-49E4-9051-24934CA36AA8}"/>
              </c:ext>
            </c:extLst>
          </c:dPt>
          <c:dPt>
            <c:idx val="5"/>
            <c:bubble3D val="0"/>
            <c:extLst>
              <c:ext xmlns:c16="http://schemas.microsoft.com/office/drawing/2014/chart" uri="{C3380CC4-5D6E-409C-BE32-E72D297353CC}">
                <c16:uniqueId val="{00000005-7F47-49E4-9051-24934CA36AA8}"/>
              </c:ext>
            </c:extLst>
          </c:dPt>
          <c:dLbls>
            <c:dLbl>
              <c:idx val="0"/>
              <c:layout>
                <c:manualLayout>
                  <c:x val="1.9825979721555864E-2"/>
                  <c:y val="-0.1295889286566451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F47-49E4-9051-24934CA36AA8}"/>
                </c:ext>
              </c:extLst>
            </c:dLbl>
            <c:dLbl>
              <c:idx val="1"/>
              <c:layout>
                <c:manualLayout>
                  <c:x val="4.6811967398352382E-2"/>
                  <c:y val="-0.156792364590796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F47-49E4-9051-24934CA36AA8}"/>
                </c:ext>
              </c:extLst>
            </c:dLbl>
            <c:dLbl>
              <c:idx val="2"/>
              <c:layout>
                <c:manualLayout>
                  <c:x val="0.14281398335846704"/>
                  <c:y val="2.98964447625864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F47-49E4-9051-24934CA36AA8}"/>
                </c:ext>
              </c:extLst>
            </c:dLbl>
            <c:dLbl>
              <c:idx val="3"/>
              <c:layout>
                <c:manualLayout>
                  <c:x val="-3.1028917872778155E-2"/>
                  <c:y val="9.25888809353376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F47-49E4-9051-24934CA36AA8}"/>
                </c:ext>
              </c:extLst>
            </c:dLbl>
            <c:dLbl>
              <c:idx val="4"/>
              <c:layout>
                <c:manualLayout>
                  <c:x val="-6.0167904543848585E-2"/>
                  <c:y val="2.57588165115724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F47-49E4-9051-24934CA36AA8}"/>
                </c:ext>
              </c:extLst>
            </c:dLbl>
            <c:dLbl>
              <c:idx val="5"/>
              <c:layout>
                <c:manualLayout>
                  <c:x val="-5.9587417425569104E-2"/>
                  <c:y val="-7.072946790742093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F47-49E4-9051-24934CA36AA8}"/>
                </c:ext>
              </c:extLst>
            </c:dLbl>
            <c:dLbl>
              <c:idx val="6"/>
              <c:layout>
                <c:manualLayout>
                  <c:x val="-9.8127247141031153E-3"/>
                  <c:y val="-0.190890956812216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F47-49E4-9051-24934CA36AA8}"/>
                </c:ext>
              </c:extLst>
            </c:dLbl>
            <c:dLbl>
              <c:idx val="7"/>
              <c:layout>
                <c:manualLayout>
                  <c:x val="9.1344077538933352E-2"/>
                  <c:y val="-0.1447142925316204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F47-49E4-9051-24934CA36AA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'F15'!$A$11:$A$16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'F15'!$C$11:$C$16</c:f>
              <c:numCache>
                <c:formatCode>_-* #,##0_-;\-* #,##0_-;_-* "-"??_-;_-@_-</c:formatCode>
                <c:ptCount val="6"/>
                <c:pt idx="0">
                  <c:v>3012131.8863599999</c:v>
                </c:pt>
                <c:pt idx="1">
                  <c:v>2076968.0429700001</c:v>
                </c:pt>
                <c:pt idx="2">
                  <c:v>1455856.83769</c:v>
                </c:pt>
                <c:pt idx="3">
                  <c:v>1380251.18506</c:v>
                </c:pt>
                <c:pt idx="4">
                  <c:v>957336.16843000008</c:v>
                </c:pt>
                <c:pt idx="5">
                  <c:v>707941.76332999999</c:v>
                </c:pt>
              </c:numCache>
            </c:numRef>
          </c:val>
          <c:extLst>
            <c:ext xmlns:c16="http://schemas.microsoft.com/office/drawing/2014/chart" uri="{C3380CC4-5D6E-409C-BE32-E72D297353CC}">
              <c16:uniqueId val="{00000008-7F47-49E4-9051-24934CA36AA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93263342082242"/>
          <c:y val="5.4903097112860892E-2"/>
          <c:w val="0.33572553430821145"/>
          <c:h val="0.90243023622047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DD6-4560-B826-F084C23243AD}"/>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DD6-4560-B826-F084C23243AD}"/>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DD6-4560-B826-F084C23243AD}"/>
              </c:ext>
            </c:extLst>
          </c:dPt>
          <c:dPt>
            <c:idx val="3"/>
            <c:bubble3D val="0"/>
            <c:spPr>
              <a:solidFill>
                <a:schemeClr val="bg2">
                  <a:lumMod val="75000"/>
                </a:schemeClr>
              </a:solidFill>
              <a:ln w="25400">
                <a:noFill/>
              </a:ln>
            </c:spPr>
            <c:extLst>
              <c:ext xmlns:c16="http://schemas.microsoft.com/office/drawing/2014/chart" uri="{C3380CC4-5D6E-409C-BE32-E72D297353CC}">
                <c16:uniqueId val="{00000003-0DD6-4560-B826-F084C23243AD}"/>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DD6-4560-B826-F084C23243AD}"/>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DD6-4560-B826-F084C23243AD}"/>
              </c:ext>
            </c:extLst>
          </c:dPt>
          <c:dPt>
            <c:idx val="6"/>
            <c:bubble3D val="0"/>
            <c:spPr>
              <a:solidFill>
                <a:schemeClr val="bg1">
                  <a:lumMod val="85000"/>
                </a:schemeClr>
              </a:solidFill>
              <a:ln w="25400">
                <a:noFill/>
              </a:ln>
            </c:spPr>
            <c:extLst>
              <c:ext xmlns:c16="http://schemas.microsoft.com/office/drawing/2014/chart" uri="{C3380CC4-5D6E-409C-BE32-E72D297353CC}">
                <c16:uniqueId val="{00000006-0DD6-4560-B826-F084C23243AD}"/>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DD6-4560-B826-F084C23243AD}"/>
              </c:ext>
            </c:extLst>
          </c:dPt>
          <c:dLbls>
            <c:dLbl>
              <c:idx val="0"/>
              <c:layout>
                <c:manualLayout>
                  <c:x val="0.11020888013998251"/>
                  <c:y val="-0.139331794052059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DD6-4560-B826-F084C23243AD}"/>
                </c:ext>
              </c:extLst>
            </c:dLbl>
            <c:dLbl>
              <c:idx val="1"/>
              <c:layout>
                <c:manualLayout>
                  <c:x val="0.11016810398700162"/>
                  <c:y val="-2.7960104986876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D6-4560-B826-F084C23243AD}"/>
                </c:ext>
              </c:extLst>
            </c:dLbl>
            <c:dLbl>
              <c:idx val="2"/>
              <c:layout>
                <c:manualLayout>
                  <c:x val="-0.17955239970003753"/>
                  <c:y val="4.2666666666666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DD6-4560-B826-F084C23243AD}"/>
                </c:ext>
              </c:extLst>
            </c:dLbl>
            <c:dLbl>
              <c:idx val="3"/>
              <c:layout>
                <c:manualLayout>
                  <c:x val="-0.18811054868141483"/>
                  <c:y val="5.180136482939642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D6-4560-B826-F084C23243AD}"/>
                </c:ext>
              </c:extLst>
            </c:dLbl>
            <c:dLbl>
              <c:idx val="4"/>
              <c:layout>
                <c:manualLayout>
                  <c:x val="-0.13114204474440697"/>
                  <c:y val="6.122834645669291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DD6-4560-B826-F084C23243AD}"/>
                </c:ext>
              </c:extLst>
            </c:dLbl>
            <c:dLbl>
              <c:idx val="5"/>
              <c:layout>
                <c:manualLayout>
                  <c:x val="-0.10195584926884139"/>
                  <c:y val="-3.12142782152230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D6-4560-B826-F084C23243AD}"/>
                </c:ext>
              </c:extLst>
            </c:dLbl>
            <c:dLbl>
              <c:idx val="6"/>
              <c:layout>
                <c:manualLayout>
                  <c:x val="-0.11850596800399954"/>
                  <c:y val="-6.77950656167979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DD6-4560-B826-F084C23243AD}"/>
                </c:ext>
              </c:extLst>
            </c:dLbl>
            <c:dLbl>
              <c:idx val="7"/>
              <c:layout>
                <c:manualLayout>
                  <c:x val="-8.7155355580552429E-2"/>
                  <c:y val="-7.22557480314960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D6-4560-B826-F084C23243AD}"/>
                </c:ext>
              </c:extLst>
            </c:dLbl>
            <c:dLbl>
              <c:idx val="8"/>
              <c:layout>
                <c:manualLayout>
                  <c:x val="0"/>
                  <c:y val="-0.1359477124183015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DD6-4560-B826-F084C23243A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'F15'!$B$11:$B$18</c:f>
              <c:numCache>
                <c:formatCode>_-* #,##0_-;\-* #,##0_-;_-* "-"??_-;_-@_-</c:formatCode>
                <c:ptCount val="8"/>
                <c:pt idx="0">
                  <c:v>2868016.2826900003</c:v>
                </c:pt>
                <c:pt idx="1">
                  <c:v>2094202.5018600002</c:v>
                </c:pt>
                <c:pt idx="2">
                  <c:v>1303127.9169900001</c:v>
                </c:pt>
                <c:pt idx="3">
                  <c:v>1185553.2377299999</c:v>
                </c:pt>
                <c:pt idx="4">
                  <c:v>893862.59407000011</c:v>
                </c:pt>
                <c:pt idx="5">
                  <c:v>649931.06169</c:v>
                </c:pt>
                <c:pt idx="6">
                  <c:v>588783.68781999988</c:v>
                </c:pt>
                <c:pt idx="7">
                  <c:v>553521.73010000004</c:v>
                </c:pt>
              </c:numCache>
            </c:numRef>
          </c:val>
          <c:extLst>
            <c:ext xmlns:c16="http://schemas.microsoft.com/office/drawing/2014/chart" uri="{C3380CC4-5D6E-409C-BE32-E72D297353CC}">
              <c16:uniqueId val="{00000009-0DD6-4560-B826-F084C23243A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988958012901448"/>
          <c:y val="6.181829194427621E-2"/>
          <c:w val="0.32511711546260796"/>
          <c:h val="0.8578090046436502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E84-45B9-81A2-52695C1FF334}"/>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0E84-45B9-81A2-52695C1FF334}"/>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0E84-45B9-81A2-52695C1FF334}"/>
              </c:ext>
            </c:extLst>
          </c:dPt>
          <c:dPt>
            <c:idx val="3"/>
            <c:bubble3D val="0"/>
            <c:spPr>
              <a:solidFill>
                <a:schemeClr val="bg2">
                  <a:lumMod val="75000"/>
                </a:schemeClr>
              </a:solidFill>
              <a:ln w="25400">
                <a:noFill/>
              </a:ln>
            </c:spPr>
            <c:extLst>
              <c:ext xmlns:c16="http://schemas.microsoft.com/office/drawing/2014/chart" uri="{C3380CC4-5D6E-409C-BE32-E72D297353CC}">
                <c16:uniqueId val="{00000003-0E84-45B9-81A2-52695C1FF334}"/>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0E84-45B9-81A2-52695C1FF33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0E84-45B9-81A2-52695C1FF334}"/>
              </c:ext>
            </c:extLst>
          </c:dPt>
          <c:dPt>
            <c:idx val="6"/>
            <c:bubble3D val="0"/>
            <c:spPr>
              <a:solidFill>
                <a:schemeClr val="bg1">
                  <a:lumMod val="85000"/>
                </a:schemeClr>
              </a:solidFill>
              <a:ln w="25400">
                <a:noFill/>
              </a:ln>
            </c:spPr>
            <c:extLst>
              <c:ext xmlns:c16="http://schemas.microsoft.com/office/drawing/2014/chart" uri="{C3380CC4-5D6E-409C-BE32-E72D297353CC}">
                <c16:uniqueId val="{00000006-0E84-45B9-81A2-52695C1FF334}"/>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0E84-45B9-81A2-52695C1FF334}"/>
              </c:ext>
            </c:extLst>
          </c:dPt>
          <c:dLbls>
            <c:dLbl>
              <c:idx val="0"/>
              <c:layout>
                <c:manualLayout>
                  <c:x val="0.10145864420008717"/>
                  <c:y val="-0.12958892865664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E84-45B9-81A2-52695C1FF334}"/>
                </c:ext>
              </c:extLst>
            </c:dLbl>
            <c:dLbl>
              <c:idx val="1"/>
              <c:layout>
                <c:manualLayout>
                  <c:x val="9.2417682483567104E-2"/>
                  <c:y val="-4.83541288108218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E84-45B9-81A2-52695C1FF334}"/>
                </c:ext>
              </c:extLst>
            </c:dLbl>
            <c:dLbl>
              <c:idx val="2"/>
              <c:layout>
                <c:manualLayout>
                  <c:x val="0.22449974365449216"/>
                  <c:y val="5.17080557238037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E84-45B9-81A2-52695C1FF334}"/>
                </c:ext>
              </c:extLst>
            </c:dLbl>
            <c:dLbl>
              <c:idx val="3"/>
              <c:layout>
                <c:manualLayout>
                  <c:x val="-0.11266163158176656"/>
                  <c:y val="0.139582071471835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E84-45B9-81A2-52695C1FF334}"/>
                </c:ext>
              </c:extLst>
            </c:dLbl>
            <c:dLbl>
              <c:idx val="4"/>
              <c:layout>
                <c:manualLayout>
                  <c:x val="-0.11653329048154697"/>
                  <c:y val="2.09103316630875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E84-45B9-81A2-52695C1FF334}"/>
                </c:ext>
              </c:extLst>
            </c:dLbl>
            <c:dLbl>
              <c:idx val="5"/>
              <c:layout>
                <c:manualLayout>
                  <c:x val="-6.7361936900744587E-2"/>
                  <c:y val="-3.67900739680267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E84-45B9-81A2-52695C1FF334}"/>
                </c:ext>
              </c:extLst>
            </c:dLbl>
            <c:dLbl>
              <c:idx val="6"/>
              <c:layout>
                <c:manualLayout>
                  <c:x val="-9.7276156806929748E-2"/>
                  <c:y val="-7.07046234605289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E84-45B9-81A2-52695C1FF334}"/>
                </c:ext>
              </c:extLst>
            </c:dLbl>
            <c:dLbl>
              <c:idx val="7"/>
              <c:layout>
                <c:manualLayout>
                  <c:x val="-8.4762823014470134E-2"/>
                  <c:y val="-7.37540884312537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E84-45B9-81A2-52695C1FF334}"/>
                </c:ext>
              </c:extLst>
            </c:dLbl>
            <c:dLbl>
              <c:idx val="8"/>
              <c:layout>
                <c:manualLayout>
                  <c:x val="4.0837161817254015E-3"/>
                  <c:y val="-8.7272727272726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E84-45B9-81A2-52695C1FF3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'F15'!$A$11:$A$18</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'F15'!$C$11:$C$18</c:f>
              <c:numCache>
                <c:formatCode>_-* #,##0_-;\-* #,##0_-;_-* "-"??_-;_-@_-</c:formatCode>
                <c:ptCount val="8"/>
                <c:pt idx="0">
                  <c:v>3012131.8863599999</c:v>
                </c:pt>
                <c:pt idx="1">
                  <c:v>2076968.0429700001</c:v>
                </c:pt>
                <c:pt idx="2">
                  <c:v>1455856.83769</c:v>
                </c:pt>
                <c:pt idx="3">
                  <c:v>1380251.18506</c:v>
                </c:pt>
                <c:pt idx="4">
                  <c:v>957336.16843000008</c:v>
                </c:pt>
                <c:pt idx="5">
                  <c:v>707941.76332999999</c:v>
                </c:pt>
                <c:pt idx="6">
                  <c:v>634720.84578999993</c:v>
                </c:pt>
                <c:pt idx="7">
                  <c:v>622037.80341000005</c:v>
                </c:pt>
              </c:numCache>
            </c:numRef>
          </c:val>
          <c:extLst>
            <c:ext xmlns:c16="http://schemas.microsoft.com/office/drawing/2014/chart" uri="{C3380CC4-5D6E-409C-BE32-E72D297353CC}">
              <c16:uniqueId val="{00000009-0E84-45B9-81A2-52695C1FF33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7703030484021"/>
          <c:y val="8.5792169869441562E-2"/>
          <c:w val="0.31480122506810543"/>
          <c:h val="0.7998108212918780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A07E-4B8C-B9CF-FA5F2E337358}"/>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A07E-4B8C-B9CF-FA5F2E337358}"/>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A07E-4B8C-B9CF-FA5F2E337358}"/>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A07E-4B8C-B9CF-FA5F2E337358}"/>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A07E-4B8C-B9CF-FA5F2E337358}"/>
              </c:ext>
            </c:extLst>
          </c:dPt>
          <c:dPt>
            <c:idx val="5"/>
            <c:bubble3D val="0"/>
            <c:spPr>
              <a:solidFill>
                <a:schemeClr val="bg2">
                  <a:lumMod val="75000"/>
                </a:schemeClr>
              </a:solidFill>
              <a:ln w="25400">
                <a:noFill/>
              </a:ln>
            </c:spPr>
            <c:extLst>
              <c:ext xmlns:c16="http://schemas.microsoft.com/office/drawing/2014/chart" uri="{C3380CC4-5D6E-409C-BE32-E72D297353CC}">
                <c16:uniqueId val="{00000005-A07E-4B8C-B9CF-FA5F2E337358}"/>
              </c:ext>
            </c:extLst>
          </c:dPt>
          <c:dPt>
            <c:idx val="6"/>
            <c:bubble3D val="0"/>
            <c:spPr>
              <a:solidFill>
                <a:schemeClr val="bg1">
                  <a:lumMod val="85000"/>
                </a:schemeClr>
              </a:solidFill>
              <a:ln w="25400">
                <a:noFill/>
              </a:ln>
            </c:spPr>
            <c:extLst>
              <c:ext xmlns:c16="http://schemas.microsoft.com/office/drawing/2014/chart" uri="{C3380CC4-5D6E-409C-BE32-E72D297353CC}">
                <c16:uniqueId val="{00000006-A07E-4B8C-B9CF-FA5F2E337358}"/>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07E-4B8C-B9CF-FA5F2E337358}"/>
              </c:ext>
            </c:extLst>
          </c:dPt>
          <c:dLbls>
            <c:dLbl>
              <c:idx val="0"/>
              <c:layout>
                <c:manualLayout>
                  <c:x val="8.1099774032670699E-2"/>
                  <c:y val="-0.18744647272788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07E-4B8C-B9CF-FA5F2E337358}"/>
                </c:ext>
              </c:extLst>
            </c:dLbl>
            <c:dLbl>
              <c:idx val="1"/>
              <c:layout>
                <c:manualLayout>
                  <c:x val="0.12947113031992241"/>
                  <c:y val="6.60410160594330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7E-4B8C-B9CF-FA5F2E337358}"/>
                </c:ext>
              </c:extLst>
            </c:dLbl>
            <c:dLbl>
              <c:idx val="2"/>
              <c:layout>
                <c:manualLayout>
                  <c:x val="-0.16703770435775175"/>
                  <c:y val="6.2264306993779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07E-4B8C-B9CF-FA5F2E337358}"/>
                </c:ext>
              </c:extLst>
            </c:dLbl>
            <c:dLbl>
              <c:idx val="3"/>
              <c:layout>
                <c:manualLayout>
                  <c:x val="-0.15775598846604352"/>
                  <c:y val="-4.4932020153429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07E-4B8C-B9CF-FA5F2E337358}"/>
                </c:ext>
              </c:extLst>
            </c:dLbl>
            <c:dLbl>
              <c:idx val="4"/>
              <c:layout>
                <c:manualLayout>
                  <c:x val="-0.1222194570811392"/>
                  <c:y val="-1.040855423618671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07E-4B8C-B9CF-FA5F2E337358}"/>
                </c:ext>
              </c:extLst>
            </c:dLbl>
            <c:dLbl>
              <c:idx val="5"/>
              <c:layout>
                <c:manualLayout>
                  <c:x val="-0.17158120721635459"/>
                  <c:y val="-3.04836654260661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07E-4B8C-B9CF-FA5F2E337358}"/>
                </c:ext>
              </c:extLst>
            </c:dLbl>
            <c:dLbl>
              <c:idx val="6"/>
              <c:layout>
                <c:manualLayout>
                  <c:x val="-6.2682208971666209E-2"/>
                  <c:y val="-9.2394527854436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07E-4B8C-B9CF-FA5F2E337358}"/>
                </c:ext>
              </c:extLst>
            </c:dLbl>
            <c:dLbl>
              <c:idx val="7"/>
              <c:layout>
                <c:manualLayout>
                  <c:x val="-3.3905850264292187E-2"/>
                  <c:y val="-0.110969103138635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07E-4B8C-B9CF-FA5F2E337358}"/>
                </c:ext>
              </c:extLst>
            </c:dLbl>
            <c:dLbl>
              <c:idx val="8"/>
              <c:layout>
                <c:manualLayout>
                  <c:x val="2.7173913043478576E-2"/>
                  <c:y val="-0.117913832199545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07E-4B8C-B9CF-FA5F2E33735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'F16'!$E$12:$E$19</c:f>
              <c:numCache>
                <c:formatCode>_-* #,##0_-;\-* #,##0_-;_-* "-"??_-;_-@_-</c:formatCode>
                <c:ptCount val="8"/>
                <c:pt idx="0">
                  <c:v>863267.61176</c:v>
                </c:pt>
                <c:pt idx="1">
                  <c:v>681244.78448000003</c:v>
                </c:pt>
                <c:pt idx="2">
                  <c:v>511207.65575999999</c:v>
                </c:pt>
                <c:pt idx="3">
                  <c:v>473825.00391000003</c:v>
                </c:pt>
                <c:pt idx="4">
                  <c:v>467495.78870999999</c:v>
                </c:pt>
                <c:pt idx="5">
                  <c:v>257416.06893000001</c:v>
                </c:pt>
                <c:pt idx="6">
                  <c:v>223797.74275</c:v>
                </c:pt>
                <c:pt idx="7">
                  <c:v>194961.25050999998</c:v>
                </c:pt>
              </c:numCache>
            </c:numRef>
          </c:val>
          <c:extLst>
            <c:ext xmlns:c16="http://schemas.microsoft.com/office/drawing/2014/chart" uri="{C3380CC4-5D6E-409C-BE32-E72D297353CC}">
              <c16:uniqueId val="{00000009-A07E-4B8C-B9CF-FA5F2E33735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49400864523286"/>
          <c:y val="0.10048842660099587"/>
          <c:w val="0.53112176767377761"/>
          <c:h val="0.8720888284026224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14DB-46C4-8BB2-F68E82CC328D}"/>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14DB-46C4-8BB2-F68E82CC328D}"/>
              </c:ext>
            </c:extLst>
          </c:dPt>
          <c:dPt>
            <c:idx val="2"/>
            <c:bubble3D val="0"/>
            <c:spPr>
              <a:solidFill>
                <a:schemeClr val="bg1">
                  <a:lumMod val="85000"/>
                </a:schemeClr>
              </a:solidFill>
              <a:ln w="25400">
                <a:noFill/>
              </a:ln>
            </c:spPr>
            <c:extLst>
              <c:ext xmlns:c16="http://schemas.microsoft.com/office/drawing/2014/chart" uri="{C3380CC4-5D6E-409C-BE32-E72D297353CC}">
                <c16:uniqueId val="{00000005-14DB-46C4-8BB2-F68E82CC328D}"/>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14DB-46C4-8BB2-F68E82CC328D}"/>
              </c:ext>
            </c:extLst>
          </c:dPt>
          <c:dLbls>
            <c:dLbl>
              <c:idx val="0"/>
              <c:layout>
                <c:manualLayout>
                  <c:x val="0.13057471461387471"/>
                  <c:y val="0.15840580738218543"/>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DB-46C4-8BB2-F68E82CC328D}"/>
                </c:ext>
              </c:extLst>
            </c:dLbl>
            <c:dLbl>
              <c:idx val="1"/>
              <c:layout>
                <c:manualLayout>
                  <c:x val="-0.1354343737119359"/>
                  <c:y val="8.2428412664633133E-2"/>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DB-46C4-8BB2-F68E82CC328D}"/>
                </c:ext>
              </c:extLst>
            </c:dLbl>
            <c:dLbl>
              <c:idx val="2"/>
              <c:layout>
                <c:manualLayout>
                  <c:x val="-0.1774130437053287"/>
                  <c:y val="-4.253198079969733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DB-46C4-8BB2-F68E82CC328D}"/>
                </c:ext>
              </c:extLst>
            </c:dLbl>
            <c:dLbl>
              <c:idx val="3"/>
              <c:layout>
                <c:manualLayout>
                  <c:x val="-0.16325455021949883"/>
                  <c:y val="-0.14173033926314765"/>
                </c:manualLayout>
              </c:layout>
              <c:numFmt formatCode="0.00%" sourceLinked="0"/>
              <c:spPr/>
              <c:txPr>
                <a:bodyPr/>
                <a:lstStyle/>
                <a:p>
                  <a:pPr algn="ctr" rtl="0">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DB-46C4-8BB2-F68E82CC328D}"/>
                </c:ext>
              </c:extLst>
            </c:dLbl>
            <c:dLbl>
              <c:idx val="4"/>
              <c:layout>
                <c:manualLayout>
                  <c:x val="0.18219095563874188"/>
                  <c:y val="-0.17275590551181141"/>
                </c:manualLayout>
              </c:layout>
              <c:numFmt formatCode="0.00%" sourceLinked="0"/>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DB-46C4-8BB2-F68E82CC328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2023'!$B$100:$B$103</c:f>
              <c:strCache>
                <c:ptCount val="4"/>
                <c:pt idx="0">
                  <c:v>Jetë Debitori</c:v>
                </c:pt>
                <c:pt idx="1">
                  <c:v>Të tjera </c:v>
                </c:pt>
                <c:pt idx="2">
                  <c:v>Jeta e kombinuar 
</c:v>
                </c:pt>
                <c:pt idx="3">
                  <c:v>Jeta me kursim</c:v>
                </c:pt>
              </c:strCache>
            </c:strRef>
          </c:cat>
          <c:val>
            <c:numRef>
              <c:f>'[1]prime 2023'!$D$100:$D$103</c:f>
              <c:numCache>
                <c:formatCode>_-* #,##0_-;\-* #,##0_-;_-* "-"??_-;_-@_-</c:formatCode>
                <c:ptCount val="4"/>
                <c:pt idx="0">
                  <c:v>794332.96808999998</c:v>
                </c:pt>
                <c:pt idx="1">
                  <c:v>129646.09100999992</c:v>
                </c:pt>
                <c:pt idx="2">
                  <c:v>31202.493689999999</c:v>
                </c:pt>
                <c:pt idx="3">
                  <c:v>71393.886410000006</c:v>
                </c:pt>
              </c:numCache>
            </c:numRef>
          </c:val>
          <c:extLst>
            <c:ext xmlns:c16="http://schemas.microsoft.com/office/drawing/2014/chart" uri="{C3380CC4-5D6E-409C-BE32-E72D297353CC}">
              <c16:uniqueId val="{00000009-14DB-46C4-8BB2-F68E82CC328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66" r="0.75000000000001166"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77976015378616"/>
          <c:y val="0.14354879235601167"/>
          <c:w val="0.30024834691429447"/>
          <c:h val="0.8126946828275678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2DB8-4D5E-A7F6-CE82B1807C85}"/>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DB8-4D5E-A7F6-CE82B1807C85}"/>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2DB8-4D5E-A7F6-CE82B1807C85}"/>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2DB8-4D5E-A7F6-CE82B1807C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2DB8-4D5E-A7F6-CE82B1807C85}"/>
              </c:ext>
            </c:extLst>
          </c:dPt>
          <c:dPt>
            <c:idx val="5"/>
            <c:bubble3D val="0"/>
            <c:spPr>
              <a:solidFill>
                <a:schemeClr val="bg2">
                  <a:lumMod val="75000"/>
                </a:schemeClr>
              </a:solidFill>
              <a:ln w="25400">
                <a:noFill/>
              </a:ln>
            </c:spPr>
            <c:extLst>
              <c:ext xmlns:c16="http://schemas.microsoft.com/office/drawing/2014/chart" uri="{C3380CC4-5D6E-409C-BE32-E72D297353CC}">
                <c16:uniqueId val="{00000005-2DB8-4D5E-A7F6-CE82B1807C85}"/>
              </c:ext>
            </c:extLst>
          </c:dPt>
          <c:dPt>
            <c:idx val="6"/>
            <c:bubble3D val="0"/>
            <c:spPr>
              <a:solidFill>
                <a:schemeClr val="bg1">
                  <a:lumMod val="85000"/>
                </a:schemeClr>
              </a:solidFill>
              <a:ln w="25400">
                <a:noFill/>
              </a:ln>
            </c:spPr>
            <c:extLst>
              <c:ext xmlns:c16="http://schemas.microsoft.com/office/drawing/2014/chart" uri="{C3380CC4-5D6E-409C-BE32-E72D297353CC}">
                <c16:uniqueId val="{00000006-2DB8-4D5E-A7F6-CE82B1807C8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DB8-4D5E-A7F6-CE82B1807C85}"/>
              </c:ext>
            </c:extLst>
          </c:dPt>
          <c:dLbls>
            <c:dLbl>
              <c:idx val="0"/>
              <c:layout>
                <c:manualLayout>
                  <c:x val="0.1133054196369912"/>
                  <c:y val="-0.1496317505766324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B8-4D5E-A7F6-CE82B1807C85}"/>
                </c:ext>
              </c:extLst>
            </c:dLbl>
            <c:dLbl>
              <c:idx val="1"/>
              <c:layout>
                <c:manualLayout>
                  <c:x val="0.10914898349570711"/>
                  <c:y val="8.1346784776902881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B8-4D5E-A7F6-CE82B1807C85}"/>
                </c:ext>
              </c:extLst>
            </c:dLbl>
            <c:dLbl>
              <c:idx val="2"/>
              <c:layout>
                <c:manualLayout>
                  <c:x val="-0.28806228611211893"/>
                  <c:y val="5.0928886414450716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DB8-4D5E-A7F6-CE82B1807C85}"/>
                </c:ext>
              </c:extLst>
            </c:dLbl>
            <c:dLbl>
              <c:idx val="3"/>
              <c:layout>
                <c:manualLayout>
                  <c:x val="-0.18789604599549589"/>
                  <c:y val="-2.908702068807055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B8-4D5E-A7F6-CE82B1807C85}"/>
                </c:ext>
              </c:extLst>
            </c:dLbl>
            <c:dLbl>
              <c:idx val="4"/>
              <c:layout>
                <c:manualLayout>
                  <c:x val="-0.13851116057566279"/>
                  <c:y val="-7.1440564878893316E-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B8-4D5E-A7F6-CE82B1807C85}"/>
                </c:ext>
              </c:extLst>
            </c:dLbl>
            <c:dLbl>
              <c:idx val="5"/>
              <c:layout>
                <c:manualLayout>
                  <c:x val="-0.12680296656566747"/>
                  <c:y val="-0.1002409042304055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B8-4D5E-A7F6-CE82B1807C85}"/>
                </c:ext>
              </c:extLst>
            </c:dLbl>
            <c:dLbl>
              <c:idx val="6"/>
              <c:layout>
                <c:manualLayout>
                  <c:x val="-3.9003343760112177E-2"/>
                  <c:y val="-0.1126187509389609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B8-4D5E-A7F6-CE82B1807C85}"/>
                </c:ext>
              </c:extLst>
            </c:dLbl>
            <c:dLbl>
              <c:idx val="7"/>
              <c:layout>
                <c:manualLayout>
                  <c:x val="-2.0757984330414488E-2"/>
                  <c:y val="-0.1296061224670148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B8-4D5E-A7F6-CE82B1807C85}"/>
                </c:ext>
              </c:extLst>
            </c:dLbl>
            <c:dLbl>
              <c:idx val="8"/>
              <c:layout>
                <c:manualLayout>
                  <c:x val="1.8115942028985574E-2"/>
                  <c:y val="-0.11979166666666717"/>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B8-4D5E-A7F6-CE82B1807C85}"/>
                </c:ext>
              </c:extLst>
            </c:dLbl>
            <c:dLbl>
              <c:idx val="9"/>
              <c:layout>
                <c:manualLayout>
                  <c:x val="0.13315339631129097"/>
                  <c:y val="-0.11458333333333334"/>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B8-4D5E-A7F6-CE82B1807C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'F16'!$A$12:$A$19</c:f>
              <c:strCache>
                <c:ptCount val="8"/>
                <c:pt idx="0">
                  <c:v>Sigal Uniqa Group Austria</c:v>
                </c:pt>
                <c:pt idx="1">
                  <c:v>Albsig</c:v>
                </c:pt>
                <c:pt idx="2">
                  <c:v>Eurosig</c:v>
                </c:pt>
                <c:pt idx="3">
                  <c:v>Sigma Interalbanian Vienna Insurance Group</c:v>
                </c:pt>
                <c:pt idx="4">
                  <c:v>Intersig Vienna Insurance Group</c:v>
                </c:pt>
                <c:pt idx="5">
                  <c:v>Ansig</c:v>
                </c:pt>
                <c:pt idx="6">
                  <c:v>Insig</c:v>
                </c:pt>
                <c:pt idx="7">
                  <c:v>Atlantik </c:v>
                </c:pt>
              </c:strCache>
            </c:strRef>
          </c:cat>
          <c:val>
            <c:numRef>
              <c:f>'F16'!$C$12:$C$19</c:f>
              <c:numCache>
                <c:formatCode>_-* #,##0_-;\-* #,##0_-;_-* "-"??_-;_-@_-</c:formatCode>
                <c:ptCount val="8"/>
                <c:pt idx="0">
                  <c:v>714852.74980999995</c:v>
                </c:pt>
                <c:pt idx="1">
                  <c:v>436903.85441999999</c:v>
                </c:pt>
                <c:pt idx="2">
                  <c:v>436515.13032999996</c:v>
                </c:pt>
                <c:pt idx="3">
                  <c:v>552174.31080999994</c:v>
                </c:pt>
                <c:pt idx="4">
                  <c:v>283017.78498</c:v>
                </c:pt>
                <c:pt idx="5">
                  <c:v>226076.74174</c:v>
                </c:pt>
                <c:pt idx="6">
                  <c:v>191523.87549999999</c:v>
                </c:pt>
                <c:pt idx="7">
                  <c:v>159236.35868999999</c:v>
                </c:pt>
              </c:numCache>
            </c:numRef>
          </c:val>
          <c:extLst>
            <c:ext xmlns:c16="http://schemas.microsoft.com/office/drawing/2014/chart" uri="{C3380CC4-5D6E-409C-BE32-E72D297353CC}">
              <c16:uniqueId val="{0000000A-2DB8-4D5E-A7F6-CE82B1807C8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1000" b="1" i="0" u="none" strike="noStrike" baseline="0">
                <a:solidFill>
                  <a:srgbClr val="000000"/>
                </a:solidFill>
                <a:latin typeface="Times New Roman"/>
                <a:cs typeface="Times New Roman"/>
              </a:rPr>
              <a:t>Sigurimi  i Detyrueshëm / </a:t>
            </a:r>
            <a:r>
              <a:rPr lang="en-US" sz="1000" b="0" i="1" u="none" strike="noStrike" baseline="0">
                <a:solidFill>
                  <a:srgbClr val="000000"/>
                </a:solidFill>
                <a:latin typeface="Times New Roman"/>
                <a:cs typeface="Times New Roman"/>
              </a:rPr>
              <a:t>Compulsory insurance</a:t>
            </a:r>
            <a:endParaRPr lang="en-US" sz="1000" b="1" i="0" u="none" strike="noStrike" baseline="0">
              <a:solidFill>
                <a:srgbClr val="000000"/>
              </a:solidFill>
              <a:latin typeface="Times New Roman"/>
              <a:cs typeface="Times New Roman"/>
            </a:endParaRPr>
          </a:p>
          <a:p>
            <a:pPr>
              <a:defRPr sz="800" b="0" i="0" u="none" strike="noStrike" baseline="0">
                <a:solidFill>
                  <a:srgbClr val="000000"/>
                </a:solidFill>
                <a:latin typeface="Arial"/>
                <a:ea typeface="Arial"/>
                <a:cs typeface="Arial"/>
              </a:defRPr>
            </a:pPr>
            <a:endParaRPr lang="en-US" sz="1000" b="1" i="0" u="none" strike="noStrike" baseline="0">
              <a:solidFill>
                <a:srgbClr val="000000"/>
              </a:solidFill>
              <a:latin typeface="Times New Roman"/>
              <a:cs typeface="Times New Roman"/>
            </a:endParaRPr>
          </a:p>
        </c:rich>
      </c:tx>
      <c:layout>
        <c:manualLayout>
          <c:xMode val="edge"/>
          <c:yMode val="edge"/>
          <c:x val="8.6057832514525433E-3"/>
          <c:y val="2.0408424556686511E-2"/>
        </c:manualLayout>
      </c:layout>
      <c:overlay val="0"/>
      <c:spPr>
        <a:noFill/>
        <a:ln w="25400">
          <a:noFill/>
        </a:ln>
      </c:spPr>
    </c:title>
    <c:autoTitleDeleted val="0"/>
    <c:plotArea>
      <c:layout>
        <c:manualLayout>
          <c:layoutTarget val="inner"/>
          <c:xMode val="edge"/>
          <c:yMode val="edge"/>
          <c:x val="0.27823750663645674"/>
          <c:y val="0.14641133272975024"/>
          <c:w val="0.31802678511339927"/>
          <c:h val="0.845662133142448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71D8-4C5D-8A03-00C3DD68CB0B}"/>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71D8-4C5D-8A03-00C3DD68CB0B}"/>
              </c:ext>
            </c:extLst>
          </c:dPt>
          <c:dPt>
            <c:idx val="2"/>
            <c:bubble3D val="0"/>
            <c:spPr>
              <a:solidFill>
                <a:schemeClr val="bg2">
                  <a:lumMod val="75000"/>
                </a:schemeClr>
              </a:solidFill>
              <a:ln w="25400">
                <a:noFill/>
              </a:ln>
            </c:spPr>
            <c:extLst>
              <c:ext xmlns:c16="http://schemas.microsoft.com/office/drawing/2014/chart" uri="{C3380CC4-5D6E-409C-BE32-E72D297353CC}">
                <c16:uniqueId val="{00000002-71D8-4C5D-8A03-00C3DD68CB0B}"/>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3-71D8-4C5D-8A03-00C3DD68CB0B}"/>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71D8-4C5D-8A03-00C3DD68CB0B}"/>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71D8-4C5D-8A03-00C3DD68CB0B}"/>
              </c:ext>
            </c:extLst>
          </c:dPt>
          <c:dPt>
            <c:idx val="6"/>
            <c:bubble3D val="0"/>
            <c:spPr>
              <a:solidFill>
                <a:schemeClr val="bg1">
                  <a:lumMod val="85000"/>
                </a:schemeClr>
              </a:solidFill>
              <a:ln w="25400">
                <a:noFill/>
              </a:ln>
            </c:spPr>
            <c:extLst>
              <c:ext xmlns:c16="http://schemas.microsoft.com/office/drawing/2014/chart" uri="{C3380CC4-5D6E-409C-BE32-E72D297353CC}">
                <c16:uniqueId val="{00000006-71D8-4C5D-8A03-00C3DD68CB0B}"/>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71D8-4C5D-8A03-00C3DD68CB0B}"/>
              </c:ext>
            </c:extLst>
          </c:dPt>
          <c:dLbls>
            <c:dLbl>
              <c:idx val="0"/>
              <c:layout>
                <c:manualLayout>
                  <c:x val="0.12154279860316605"/>
                  <c:y val="-6.1876242742384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D8-4C5D-8A03-00C3DD68CB0B}"/>
                </c:ext>
              </c:extLst>
            </c:dLbl>
            <c:dLbl>
              <c:idx val="1"/>
              <c:layout>
                <c:manualLayout>
                  <c:x val="0.10784305807927841"/>
                  <c:y val="4.80349712383513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D8-4C5D-8A03-00C3DD68CB0B}"/>
                </c:ext>
              </c:extLst>
            </c:dLbl>
            <c:dLbl>
              <c:idx val="2"/>
              <c:layout>
                <c:manualLayout>
                  <c:x val="0.10963755598926196"/>
                  <c:y val="8.0918909526553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D8-4C5D-8A03-00C3DD68CB0B}"/>
                </c:ext>
              </c:extLst>
            </c:dLbl>
            <c:dLbl>
              <c:idx val="3"/>
              <c:layout>
                <c:manualLayout>
                  <c:x val="-0.19401873911060263"/>
                  <c:y val="-6.217271621535130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D8-4C5D-8A03-00C3DD68CB0B}"/>
                </c:ext>
              </c:extLst>
            </c:dLbl>
            <c:dLbl>
              <c:idx val="4"/>
              <c:layout>
                <c:manualLayout>
                  <c:x val="-0.14819331344265727"/>
                  <c:y val="-2.52096536713399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D8-4C5D-8A03-00C3DD68CB0B}"/>
                </c:ext>
              </c:extLst>
            </c:dLbl>
            <c:dLbl>
              <c:idx val="5"/>
              <c:layout>
                <c:manualLayout>
                  <c:x val="-0.19101031174521987"/>
                  <c:y val="-6.58721318371788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D8-4C5D-8A03-00C3DD68CB0B}"/>
                </c:ext>
              </c:extLst>
            </c:dLbl>
            <c:dLbl>
              <c:idx val="6"/>
              <c:layout>
                <c:manualLayout>
                  <c:x val="-6.0787551128758513E-2"/>
                  <c:y val="-0.113956891752167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1D8-4C5D-8A03-00C3DD68CB0B}"/>
                </c:ext>
              </c:extLst>
            </c:dLbl>
            <c:dLbl>
              <c:idx val="7"/>
              <c:layout>
                <c:manualLayout>
                  <c:x val="6.423297515161025E-2"/>
                  <c:y val="-0.140979877515310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D8-4C5D-8A03-00C3DD68CB0B}"/>
                </c:ext>
              </c:extLst>
            </c:dLbl>
            <c:dLbl>
              <c:idx val="8"/>
              <c:layout>
                <c:manualLayout>
                  <c:x val="5.2246603970742024E-2"/>
                  <c:y val="-0.160642570281124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D8-4C5D-8A03-00C3DD68CB0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'F17'!$B$11:$B$18</c:f>
              <c:numCache>
                <c:formatCode>_-* #,##0_-;\-* #,##0_-;_-* "-"??_-;_-@_-</c:formatCode>
                <c:ptCount val="8"/>
                <c:pt idx="0">
                  <c:v>1403158.8161499999</c:v>
                </c:pt>
                <c:pt idx="1">
                  <c:v>890945.67674000002</c:v>
                </c:pt>
                <c:pt idx="2">
                  <c:v>1098183.14108</c:v>
                </c:pt>
                <c:pt idx="3">
                  <c:v>944349.17844000005</c:v>
                </c:pt>
                <c:pt idx="4">
                  <c:v>675718.21167999995</c:v>
                </c:pt>
                <c:pt idx="5">
                  <c:v>596685.20629</c:v>
                </c:pt>
                <c:pt idx="6">
                  <c:v>548565.45346999995</c:v>
                </c:pt>
                <c:pt idx="7">
                  <c:v>485700.04804999998</c:v>
                </c:pt>
              </c:numCache>
            </c:numRef>
          </c:val>
          <c:extLst>
            <c:ext xmlns:c16="http://schemas.microsoft.com/office/drawing/2014/chart" uri="{C3380CC4-5D6E-409C-BE32-E72D297353CC}">
              <c16:uniqueId val="{00000009-71D8-4C5D-8A03-00C3DD68CB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Times New Roman"/>
                <a:ea typeface="Times New Roman"/>
                <a:cs typeface="Times New Roman"/>
              </a:defRPr>
            </a:pPr>
            <a:r>
              <a:rPr lang="en-US" sz="960" b="1" i="0" u="none" strike="noStrike" baseline="0">
                <a:solidFill>
                  <a:srgbClr val="000000"/>
                </a:solidFill>
                <a:latin typeface="Times New Roman"/>
                <a:cs typeface="Times New Roman"/>
              </a:rPr>
              <a:t>Sigurimi Vullnetar / </a:t>
            </a:r>
            <a:r>
              <a:rPr lang="en-US" sz="960" b="0" i="1" u="none" strike="noStrike" baseline="0">
                <a:solidFill>
                  <a:srgbClr val="000000"/>
                </a:solidFill>
                <a:latin typeface="Times New Roman"/>
                <a:cs typeface="Times New Roman"/>
              </a:rPr>
              <a:t>Voluntary insurance</a:t>
            </a:r>
          </a:p>
        </c:rich>
      </c:tx>
      <c:layout>
        <c:manualLayout>
          <c:xMode val="edge"/>
          <c:yMode val="edge"/>
          <c:x val="2.5222420263369657E-3"/>
          <c:y val="1.8867743227011877E-2"/>
        </c:manualLayout>
      </c:layout>
      <c:overlay val="0"/>
      <c:spPr>
        <a:noFill/>
        <a:ln w="25400">
          <a:noFill/>
        </a:ln>
      </c:spPr>
    </c:title>
    <c:autoTitleDeleted val="0"/>
    <c:plotArea>
      <c:layout>
        <c:manualLayout>
          <c:layoutTarget val="inner"/>
          <c:xMode val="edge"/>
          <c:yMode val="edge"/>
          <c:x val="0.27894802547962305"/>
          <c:y val="0.19922772365318742"/>
          <c:w val="0.31805157593123207"/>
          <c:h val="0.7525423728813559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0F6-4A1B-A8F1-8AE47A6F9317}"/>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80F6-4A1B-A8F1-8AE47A6F9317}"/>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80F6-4A1B-A8F1-8AE47A6F9317}"/>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80F6-4A1B-A8F1-8AE47A6F9317}"/>
              </c:ext>
            </c:extLst>
          </c:dPt>
          <c:dPt>
            <c:idx val="4"/>
            <c:bubble3D val="0"/>
            <c:spPr>
              <a:solidFill>
                <a:schemeClr val="bg1">
                  <a:lumMod val="85000"/>
                </a:schemeClr>
              </a:solidFill>
              <a:ln w="25400">
                <a:noFill/>
              </a:ln>
            </c:spPr>
            <c:extLst>
              <c:ext xmlns:c16="http://schemas.microsoft.com/office/drawing/2014/chart" uri="{C3380CC4-5D6E-409C-BE32-E72D297353CC}">
                <c16:uniqueId val="{00000004-80F6-4A1B-A8F1-8AE47A6F9317}"/>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80F6-4A1B-A8F1-8AE47A6F9317}"/>
              </c:ext>
            </c:extLst>
          </c:dPt>
          <c:dPt>
            <c:idx val="6"/>
            <c:bubble3D val="0"/>
            <c:spPr>
              <a:solidFill>
                <a:schemeClr val="accent6">
                  <a:lumMod val="40000"/>
                  <a:lumOff val="60000"/>
                </a:schemeClr>
              </a:solidFill>
              <a:ln w="25400">
                <a:noFill/>
              </a:ln>
            </c:spPr>
            <c:extLst>
              <c:ext xmlns:c16="http://schemas.microsoft.com/office/drawing/2014/chart" uri="{C3380CC4-5D6E-409C-BE32-E72D297353CC}">
                <c16:uniqueId val="{00000006-80F6-4A1B-A8F1-8AE47A6F9317}"/>
              </c:ext>
            </c:extLst>
          </c:dPt>
          <c:dPt>
            <c:idx val="7"/>
            <c:bubble3D val="0"/>
            <c:spPr>
              <a:solidFill>
                <a:schemeClr val="bg2">
                  <a:lumMod val="75000"/>
                </a:schemeClr>
              </a:solidFill>
              <a:ln w="25400">
                <a:noFill/>
              </a:ln>
            </c:spPr>
            <c:extLst>
              <c:ext xmlns:c16="http://schemas.microsoft.com/office/drawing/2014/chart" uri="{C3380CC4-5D6E-409C-BE32-E72D297353CC}">
                <c16:uniqueId val="{00000007-80F6-4A1B-A8F1-8AE47A6F9317}"/>
              </c:ext>
            </c:extLst>
          </c:dPt>
          <c:dLbls>
            <c:dLbl>
              <c:idx val="0"/>
              <c:layout>
                <c:manualLayout>
                  <c:x val="0.1105629131602102"/>
                  <c:y val="-0.11421174871126721"/>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0F6-4A1B-A8F1-8AE47A6F9317}"/>
                </c:ext>
              </c:extLst>
            </c:dLbl>
            <c:dLbl>
              <c:idx val="1"/>
              <c:layout>
                <c:manualLayout>
                  <c:x val="-0.16020666471132375"/>
                  <c:y val="4.5160016014947117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F6-4A1B-A8F1-8AE47A6F9317}"/>
                </c:ext>
              </c:extLst>
            </c:dLbl>
            <c:dLbl>
              <c:idx val="2"/>
              <c:layout>
                <c:manualLayout>
                  <c:x val="-0.13375578052743406"/>
                  <c:y val="0.1005600558922939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0F6-4A1B-A8F1-8AE47A6F9317}"/>
                </c:ext>
              </c:extLst>
            </c:dLbl>
            <c:dLbl>
              <c:idx val="3"/>
              <c:layout>
                <c:manualLayout>
                  <c:x val="-0.21383480360083928"/>
                  <c:y val="5.7336002491214025E-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F6-4A1B-A8F1-8AE47A6F9317}"/>
                </c:ext>
              </c:extLst>
            </c:dLbl>
            <c:dLbl>
              <c:idx val="4"/>
              <c:layout>
                <c:manualLayout>
                  <c:x val="-0.23011574126300116"/>
                  <c:y val="8.703590017349527E-3"/>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0F6-4A1B-A8F1-8AE47A6F9317}"/>
                </c:ext>
              </c:extLst>
            </c:dLbl>
            <c:dLbl>
              <c:idx val="5"/>
              <c:layout>
                <c:manualLayout>
                  <c:x val="-0.22990817408568914"/>
                  <c:y val="-0.12122425374794252"/>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0F6-4A1B-A8F1-8AE47A6F9317}"/>
                </c:ext>
              </c:extLst>
            </c:dLbl>
            <c:dLbl>
              <c:idx val="6"/>
              <c:layout>
                <c:manualLayout>
                  <c:x val="-7.8804082154487171E-2"/>
                  <c:y val="-0.14454130521820366"/>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0F6-4A1B-A8F1-8AE47A6F9317}"/>
                </c:ext>
              </c:extLst>
            </c:dLbl>
            <c:dLbl>
              <c:idx val="7"/>
              <c:layout>
                <c:manualLayout>
                  <c:x val="1.3336943197286516E-2"/>
                  <c:y val="-0.1551554976491247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0F6-4A1B-A8F1-8AE47A6F9317}"/>
                </c:ext>
              </c:extLst>
            </c:dLbl>
            <c:dLbl>
              <c:idx val="8"/>
              <c:layout>
                <c:manualLayout>
                  <c:x val="6.4516129032258594E-3"/>
                  <c:y val="-0.10071942446043169"/>
                </c:manualLayout>
              </c:layout>
              <c:numFmt formatCode="0.00%" sourceLinked="0"/>
              <c:spPr>
                <a:solidFill>
                  <a:srgbClr val="FFFFFF"/>
                </a:solidFill>
                <a:ln w="25400">
                  <a:noFill/>
                </a:ln>
              </c:spPr>
              <c:txPr>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0F6-4A1B-A8F1-8AE47A6F931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'F17'!$A$11:$A$18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'F17'!$C$11:$C$18</c:f>
              <c:numCache>
                <c:formatCode>_-* #,##0_-;\-* #,##0_-;_-* "-"??_-;_-@_-</c:formatCode>
                <c:ptCount val="8"/>
                <c:pt idx="0">
                  <c:v>1608973.07021</c:v>
                </c:pt>
                <c:pt idx="1">
                  <c:v>1186022.36623</c:v>
                </c:pt>
                <c:pt idx="2">
                  <c:v>357673.69660999998</c:v>
                </c:pt>
                <c:pt idx="3">
                  <c:v>435902.00662</c:v>
                </c:pt>
                <c:pt idx="4">
                  <c:v>281617.95675000013</c:v>
                </c:pt>
                <c:pt idx="5">
                  <c:v>111256.55703999999</c:v>
                </c:pt>
                <c:pt idx="6">
                  <c:v>86155.392319999984</c:v>
                </c:pt>
                <c:pt idx="7">
                  <c:v>136337.75536000007</c:v>
                </c:pt>
              </c:numCache>
            </c:numRef>
          </c:val>
          <c:extLst>
            <c:ext xmlns:c16="http://schemas.microsoft.com/office/drawing/2014/chart" uri="{C3380CC4-5D6E-409C-BE32-E72D297353CC}">
              <c16:uniqueId val="{00000009-80F6-4A1B-A8F1-8AE47A6F931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2841746678411298"/>
          <c:y val="0.26335926944043236"/>
          <c:w val="0.46043205902939083"/>
          <c:h val="0.47710012579788685"/>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0159-424A-882F-499F065B70F7}"/>
              </c:ext>
            </c:extLst>
          </c:dPt>
          <c:dPt>
            <c:idx val="1"/>
            <c:bubble3D val="0"/>
            <c:extLst>
              <c:ext xmlns:c16="http://schemas.microsoft.com/office/drawing/2014/chart" uri="{C3380CC4-5D6E-409C-BE32-E72D297353CC}">
                <c16:uniqueId val="{00000001-0159-424A-882F-499F065B70F7}"/>
              </c:ext>
            </c:extLst>
          </c:dPt>
          <c:dPt>
            <c:idx val="2"/>
            <c:bubble3D val="0"/>
            <c:extLst>
              <c:ext xmlns:c16="http://schemas.microsoft.com/office/drawing/2014/chart" uri="{C3380CC4-5D6E-409C-BE32-E72D297353CC}">
                <c16:uniqueId val="{00000002-0159-424A-882F-499F065B70F7}"/>
              </c:ext>
            </c:extLst>
          </c:dPt>
          <c:dPt>
            <c:idx val="3"/>
            <c:bubble3D val="0"/>
            <c:extLst>
              <c:ext xmlns:c16="http://schemas.microsoft.com/office/drawing/2014/chart" uri="{C3380CC4-5D6E-409C-BE32-E72D297353CC}">
                <c16:uniqueId val="{00000003-0159-424A-882F-499F065B70F7}"/>
              </c:ext>
            </c:extLst>
          </c:dPt>
          <c:dPt>
            <c:idx val="4"/>
            <c:bubble3D val="0"/>
            <c:extLst>
              <c:ext xmlns:c16="http://schemas.microsoft.com/office/drawing/2014/chart" uri="{C3380CC4-5D6E-409C-BE32-E72D297353CC}">
                <c16:uniqueId val="{00000004-0159-424A-882F-499F065B70F7}"/>
              </c:ext>
            </c:extLst>
          </c:dPt>
          <c:dPt>
            <c:idx val="5"/>
            <c:bubble3D val="0"/>
            <c:extLst>
              <c:ext xmlns:c16="http://schemas.microsoft.com/office/drawing/2014/chart" uri="{C3380CC4-5D6E-409C-BE32-E72D297353CC}">
                <c16:uniqueId val="{00000005-0159-424A-882F-499F065B70F7}"/>
              </c:ext>
            </c:extLst>
          </c:dPt>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'F18'!$B$11:$B$16</c:f>
              <c:numCache>
                <c:formatCode>_-* #,##0_-;\-* #,##0_-;_-* "-"??_-;_-@_-</c:formatCode>
                <c:ptCount val="6"/>
                <c:pt idx="0">
                  <c:v>1451061.63026</c:v>
                </c:pt>
                <c:pt idx="1">
                  <c:v>1076368.4275499999</c:v>
                </c:pt>
                <c:pt idx="2">
                  <c:v>1066784.72713</c:v>
                </c:pt>
                <c:pt idx="3">
                  <c:v>973284.19</c:v>
                </c:pt>
                <c:pt idx="4">
                  <c:v>683027.75432000007</c:v>
                </c:pt>
                <c:pt idx="5">
                  <c:v>577790.29358000006</c:v>
                </c:pt>
              </c:numCache>
            </c:numRef>
          </c:val>
          <c:extLst>
            <c:ext xmlns:c16="http://schemas.microsoft.com/office/drawing/2014/chart" uri="{C3380CC4-5D6E-409C-BE32-E72D297353CC}">
              <c16:uniqueId val="{00000006-0159-424A-882F-499F065B70F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AF5-41E3-8D3B-92C26C27E928}"/>
              </c:ext>
            </c:extLst>
          </c:dPt>
          <c:dPt>
            <c:idx val="1"/>
            <c:bubble3D val="0"/>
            <c:extLst>
              <c:ext xmlns:c16="http://schemas.microsoft.com/office/drawing/2014/chart" uri="{C3380CC4-5D6E-409C-BE32-E72D297353CC}">
                <c16:uniqueId val="{00000001-BAF5-41E3-8D3B-92C26C27E928}"/>
              </c:ext>
            </c:extLst>
          </c:dPt>
          <c:dPt>
            <c:idx val="2"/>
            <c:bubble3D val="0"/>
            <c:extLst>
              <c:ext xmlns:c16="http://schemas.microsoft.com/office/drawing/2014/chart" uri="{C3380CC4-5D6E-409C-BE32-E72D297353CC}">
                <c16:uniqueId val="{00000002-BAF5-41E3-8D3B-92C26C27E928}"/>
              </c:ext>
            </c:extLst>
          </c:dPt>
          <c:dPt>
            <c:idx val="3"/>
            <c:bubble3D val="0"/>
            <c:extLst>
              <c:ext xmlns:c16="http://schemas.microsoft.com/office/drawing/2014/chart" uri="{C3380CC4-5D6E-409C-BE32-E72D297353CC}">
                <c16:uniqueId val="{00000003-BAF5-41E3-8D3B-92C26C27E928}"/>
              </c:ext>
            </c:extLst>
          </c:dPt>
          <c:dPt>
            <c:idx val="4"/>
            <c:bubble3D val="0"/>
            <c:extLst>
              <c:ext xmlns:c16="http://schemas.microsoft.com/office/drawing/2014/chart" uri="{C3380CC4-5D6E-409C-BE32-E72D297353CC}">
                <c16:uniqueId val="{00000004-BAF5-41E3-8D3B-92C26C27E928}"/>
              </c:ext>
            </c:extLst>
          </c:dPt>
          <c:dPt>
            <c:idx val="5"/>
            <c:bubble3D val="0"/>
            <c:extLst>
              <c:ext xmlns:c16="http://schemas.microsoft.com/office/drawing/2014/chart" uri="{C3380CC4-5D6E-409C-BE32-E72D297353CC}">
                <c16:uniqueId val="{00000005-BAF5-41E3-8D3B-92C26C27E928}"/>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AF5-41E3-8D3B-92C26C27E928}"/>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AF5-41E3-8D3B-92C26C27E928}"/>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AF5-41E3-8D3B-92C26C27E928}"/>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AF5-41E3-8D3B-92C26C27E928}"/>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AF5-41E3-8D3B-92C26C27E928}"/>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AF5-41E3-8D3B-92C26C27E928}"/>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AF5-41E3-8D3B-92C26C27E928}"/>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F5-41E3-8D3B-92C26C27E92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1584743.4756699998</c:v>
                </c:pt>
                <c:pt idx="1">
                  <c:v>1220269.68417</c:v>
                </c:pt>
                <c:pt idx="2">
                  <c:v>1183523.6381299999</c:v>
                </c:pt>
                <c:pt idx="3">
                  <c:v>1104138.67793</c:v>
                </c:pt>
                <c:pt idx="4">
                  <c:v>758458.44588000001</c:v>
                </c:pt>
                <c:pt idx="5">
                  <c:v>646266.38410000002</c:v>
                </c:pt>
              </c:numCache>
            </c:numRef>
          </c:val>
          <c:extLst>
            <c:ext xmlns:c16="http://schemas.microsoft.com/office/drawing/2014/chart" uri="{C3380CC4-5D6E-409C-BE32-E72D297353CC}">
              <c16:uniqueId val="{00000008-BAF5-41E3-8D3B-92C26C27E9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3007287079807587"/>
          <c:y val="0.27800886201873332"/>
          <c:w val="0.47645011826688188"/>
          <c:h val="0.53112140803579189"/>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1160-494D-A1C3-743A8EEF0C0A}"/>
              </c:ext>
            </c:extLst>
          </c:dPt>
          <c:dPt>
            <c:idx val="1"/>
            <c:bubble3D val="0"/>
            <c:extLst>
              <c:ext xmlns:c16="http://schemas.microsoft.com/office/drawing/2014/chart" uri="{C3380CC4-5D6E-409C-BE32-E72D297353CC}">
                <c16:uniqueId val="{00000001-1160-494D-A1C3-743A8EEF0C0A}"/>
              </c:ext>
            </c:extLst>
          </c:dPt>
          <c:dPt>
            <c:idx val="2"/>
            <c:bubble3D val="0"/>
            <c:extLst>
              <c:ext xmlns:c16="http://schemas.microsoft.com/office/drawing/2014/chart" uri="{C3380CC4-5D6E-409C-BE32-E72D297353CC}">
                <c16:uniqueId val="{00000002-1160-494D-A1C3-743A8EEF0C0A}"/>
              </c:ext>
            </c:extLst>
          </c:dPt>
          <c:dPt>
            <c:idx val="3"/>
            <c:bubble3D val="0"/>
            <c:extLst>
              <c:ext xmlns:c16="http://schemas.microsoft.com/office/drawing/2014/chart" uri="{C3380CC4-5D6E-409C-BE32-E72D297353CC}">
                <c16:uniqueId val="{00000003-1160-494D-A1C3-743A8EEF0C0A}"/>
              </c:ext>
            </c:extLst>
          </c:dPt>
          <c:dPt>
            <c:idx val="4"/>
            <c:bubble3D val="0"/>
            <c:extLst>
              <c:ext xmlns:c16="http://schemas.microsoft.com/office/drawing/2014/chart" uri="{C3380CC4-5D6E-409C-BE32-E72D297353CC}">
                <c16:uniqueId val="{00000004-1160-494D-A1C3-743A8EEF0C0A}"/>
              </c:ext>
            </c:extLst>
          </c:dPt>
          <c:dPt>
            <c:idx val="5"/>
            <c:bubble3D val="0"/>
            <c:extLst>
              <c:ext xmlns:c16="http://schemas.microsoft.com/office/drawing/2014/chart" uri="{C3380CC4-5D6E-409C-BE32-E72D297353CC}">
                <c16:uniqueId val="{00000005-1160-494D-A1C3-743A8EEF0C0A}"/>
              </c:ext>
            </c:extLst>
          </c:dPt>
          <c:dLbls>
            <c:dLbl>
              <c:idx val="0"/>
              <c:layout>
                <c:manualLayout>
                  <c:x val="6.1818760636951117E-2"/>
                  <c:y val="-8.857675369074052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60-494D-A1C3-743A8EEF0C0A}"/>
                </c:ext>
              </c:extLst>
            </c:dLbl>
            <c:dLbl>
              <c:idx val="1"/>
              <c:layout>
                <c:manualLayout>
                  <c:x val="4.3607893725145792E-2"/>
                  <c:y val="-7.614630118792026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60-494D-A1C3-743A8EEF0C0A}"/>
                </c:ext>
              </c:extLst>
            </c:dLbl>
            <c:dLbl>
              <c:idx val="2"/>
              <c:layout>
                <c:manualLayout>
                  <c:x val="9.5176583939665771E-2"/>
                  <c:y val="5.25261105847246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160-494D-A1C3-743A8EEF0C0A}"/>
                </c:ext>
              </c:extLst>
            </c:dLbl>
            <c:dLbl>
              <c:idx val="3"/>
              <c:layout>
                <c:manualLayout>
                  <c:x val="-3.1037639148896051E-2"/>
                  <c:y val="0.1190761937766296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160-494D-A1C3-743A8EEF0C0A}"/>
                </c:ext>
              </c:extLst>
            </c:dLbl>
            <c:dLbl>
              <c:idx val="4"/>
              <c:layout>
                <c:manualLayout>
                  <c:x val="-3.7295597736349682E-2"/>
                  <c:y val="3.122704352316673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60-494D-A1C3-743A8EEF0C0A}"/>
                </c:ext>
              </c:extLst>
            </c:dLbl>
            <c:dLbl>
              <c:idx val="5"/>
              <c:layout>
                <c:manualLayout>
                  <c:x val="-6.7209793205071588E-2"/>
                  <c:y val="-5.06221246577005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60-494D-A1C3-743A8EEF0C0A}"/>
                </c:ext>
              </c:extLst>
            </c:dLbl>
            <c:dLbl>
              <c:idx val="6"/>
              <c:layout>
                <c:manualLayout>
                  <c:x val="4.8331857715061897E-2"/>
                  <c:y val="-0.1461208989563969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160-494D-A1C3-743A8EEF0C0A}"/>
                </c:ext>
              </c:extLst>
            </c:dLbl>
            <c:dLbl>
              <c:idx val="7"/>
              <c:layout>
                <c:manualLayout>
                  <c:x val="0.10627478078256473"/>
                  <c:y val="-6.68043834904822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160-494D-A1C3-743A8EEF0C0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'F18'!$A$11:$A$16</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'F18'!$C$11:$C$16</c:f>
              <c:numCache>
                <c:formatCode>_-* #,##0_-;\-* #,##0_-;_-* "-"??_-;_-@_-</c:formatCode>
                <c:ptCount val="6"/>
                <c:pt idx="0">
                  <c:v>1584743.4756699998</c:v>
                </c:pt>
                <c:pt idx="1">
                  <c:v>1220269.68417</c:v>
                </c:pt>
                <c:pt idx="2">
                  <c:v>1183523.6381299999</c:v>
                </c:pt>
                <c:pt idx="3">
                  <c:v>1104138.67793</c:v>
                </c:pt>
                <c:pt idx="4">
                  <c:v>758458.44588000001</c:v>
                </c:pt>
                <c:pt idx="5">
                  <c:v>646266.38410000002</c:v>
                </c:pt>
              </c:numCache>
            </c:numRef>
          </c:val>
          <c:extLst>
            <c:ext xmlns:c16="http://schemas.microsoft.com/office/drawing/2014/chart" uri="{C3380CC4-5D6E-409C-BE32-E72D297353CC}">
              <c16:uniqueId val="{00000008-1160-494D-A1C3-743A8EEF0C0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481344162688327"/>
          <c:y val="8.7686753441534093E-2"/>
          <c:w val="0.34829738492545348"/>
          <c:h val="0.859133549482785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8-4AD2-B84A-1F91E335D0AA}"/>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8-4AD2-B84A-1F91E335D0AA}"/>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8-4AD2-B84A-1F91E335D0A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A8-4AD2-B84A-1F91E335D0AA}"/>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8-4AD2-B84A-1F91E335D0AA}"/>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8-4AD2-B84A-1F91E335D0AA}"/>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8-4AD2-B84A-1F91E335D0AA}"/>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2BA8-4AD2-B84A-1F91E335D0AA}"/>
              </c:ext>
            </c:extLst>
          </c:dPt>
          <c:dLbls>
            <c:dLbl>
              <c:idx val="0"/>
              <c:layout>
                <c:manualLayout>
                  <c:x val="9.6882690935493163E-2"/>
                  <c:y val="-0.139042560856363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8-4AD2-B84A-1F91E335D0AA}"/>
                </c:ext>
              </c:extLst>
            </c:dLbl>
            <c:dLbl>
              <c:idx val="1"/>
              <c:layout>
                <c:manualLayout>
                  <c:x val="0.12919494761088091"/>
                  <c:y val="1.61239256857598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8-4AD2-B84A-1F91E335D0AA}"/>
                </c:ext>
              </c:extLst>
            </c:dLbl>
            <c:dLbl>
              <c:idx val="2"/>
              <c:layout>
                <c:manualLayout>
                  <c:x val="0.16512499530563449"/>
                  <c:y val="7.417631619576954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8-4AD2-B84A-1F91E335D0AA}"/>
                </c:ext>
              </c:extLst>
            </c:dLbl>
            <c:dLbl>
              <c:idx val="3"/>
              <c:layout>
                <c:manualLayout>
                  <c:x val="-0.20905185277037225"/>
                  <c:y val="7.12350956130483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8-4AD2-B84A-1F91E335D0AA}"/>
                </c:ext>
              </c:extLst>
            </c:dLbl>
            <c:dLbl>
              <c:idx val="4"/>
              <c:layout>
                <c:manualLayout>
                  <c:x val="-0.12994287478771036"/>
                  <c:y val="8.51480623745561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8-4AD2-B84A-1F91E335D0AA}"/>
                </c:ext>
              </c:extLst>
            </c:dLbl>
            <c:dLbl>
              <c:idx val="5"/>
              <c:layout>
                <c:manualLayout>
                  <c:x val="-7.1707038210048868E-2"/>
                  <c:y val="-5.538014715373697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8-4AD2-B84A-1F91E335D0AA}"/>
                </c:ext>
              </c:extLst>
            </c:dLbl>
            <c:dLbl>
              <c:idx val="6"/>
              <c:layout>
                <c:manualLayout>
                  <c:x val="-5.5481808812054334E-2"/>
                  <c:y val="-8.65964695589521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8-4AD2-B84A-1F91E335D0AA}"/>
                </c:ext>
              </c:extLst>
            </c:dLbl>
            <c:dLbl>
              <c:idx val="7"/>
              <c:layout>
                <c:manualLayout>
                  <c:x val="-6.7369334738669559E-2"/>
                  <c:y val="-0.103938721945471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8-4AD2-B84A-1F91E335D0AA}"/>
                </c:ext>
              </c:extLst>
            </c:dLbl>
            <c:dLbl>
              <c:idx val="8"/>
              <c:layout>
                <c:manualLayout>
                  <c:x val="1.3490725126475561E-2"/>
                  <c:y val="-0.1323155216284987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8-4AD2-B84A-1F91E335D0A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'F18'!$B$11:$B$18</c:f>
              <c:numCache>
                <c:formatCode>_-* #,##0_-;\-* #,##0_-;_-* "-"??_-;_-@_-</c:formatCode>
                <c:ptCount val="8"/>
                <c:pt idx="0">
                  <c:v>1451061.63026</c:v>
                </c:pt>
                <c:pt idx="1">
                  <c:v>1076368.4275499999</c:v>
                </c:pt>
                <c:pt idx="2">
                  <c:v>1066784.72713</c:v>
                </c:pt>
                <c:pt idx="3">
                  <c:v>973284.19</c:v>
                </c:pt>
                <c:pt idx="4">
                  <c:v>683027.75432000007</c:v>
                </c:pt>
                <c:pt idx="5">
                  <c:v>577790.29358000006</c:v>
                </c:pt>
                <c:pt idx="6">
                  <c:v>538577.04587999999</c:v>
                </c:pt>
                <c:pt idx="7">
                  <c:v>455209.00334999996</c:v>
                </c:pt>
              </c:numCache>
            </c:numRef>
          </c:val>
          <c:extLst>
            <c:ext xmlns:c16="http://schemas.microsoft.com/office/drawing/2014/chart" uri="{C3380CC4-5D6E-409C-BE32-E72D297353CC}">
              <c16:uniqueId val="{00000009-2BA8-4AD2-B84A-1F91E335D0A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00623207923356"/>
          <c:y val="1.3641053489003531E-2"/>
          <c:w val="0.33821562751497358"/>
          <c:h val="0.946129061453525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DF81-4557-83C5-17BBBC9B5235}"/>
              </c:ext>
            </c:extLst>
          </c:dPt>
          <c:dPt>
            <c:idx val="1"/>
            <c:bubble3D val="0"/>
            <c:spPr>
              <a:solidFill>
                <a:schemeClr val="bg1">
                  <a:lumMod val="85000"/>
                </a:schemeClr>
              </a:solidFill>
              <a:ln w="25400">
                <a:noFill/>
              </a:ln>
            </c:spPr>
            <c:extLst>
              <c:ext xmlns:c16="http://schemas.microsoft.com/office/drawing/2014/chart" uri="{C3380CC4-5D6E-409C-BE32-E72D297353CC}">
                <c16:uniqueId val="{00000001-DF81-4557-83C5-17BBBC9B5235}"/>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DF81-4557-83C5-17BBBC9B5235}"/>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DF81-4557-83C5-17BBBC9B523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DF81-4557-83C5-17BBBC9B5235}"/>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DF81-4557-83C5-17BBBC9B5235}"/>
              </c:ext>
            </c:extLst>
          </c:dPt>
          <c:dPt>
            <c:idx val="6"/>
            <c:bubble3D val="0"/>
            <c:spPr>
              <a:solidFill>
                <a:schemeClr val="bg2">
                  <a:lumMod val="75000"/>
                </a:schemeClr>
              </a:solidFill>
              <a:ln w="25400">
                <a:noFill/>
              </a:ln>
            </c:spPr>
            <c:extLst>
              <c:ext xmlns:c16="http://schemas.microsoft.com/office/drawing/2014/chart" uri="{C3380CC4-5D6E-409C-BE32-E72D297353CC}">
                <c16:uniqueId val="{00000006-DF81-4557-83C5-17BBBC9B5235}"/>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DF81-4557-83C5-17BBBC9B5235}"/>
              </c:ext>
            </c:extLst>
          </c:dPt>
          <c:dLbls>
            <c:dLbl>
              <c:idx val="0"/>
              <c:layout>
                <c:manualLayout>
                  <c:x val="0.13577876725347698"/>
                  <c:y val="-7.133541496968051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F81-4557-83C5-17BBBC9B5235}"/>
                </c:ext>
              </c:extLst>
            </c:dLbl>
            <c:dLbl>
              <c:idx val="1"/>
              <c:layout>
                <c:manualLayout>
                  <c:x val="0.15660224290145541"/>
                  <c:y val="-8.764051045343475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81-4557-83C5-17BBBC9B5235}"/>
                </c:ext>
              </c:extLst>
            </c:dLbl>
            <c:dLbl>
              <c:idx val="2"/>
              <c:layout>
                <c:manualLayout>
                  <c:x val="0.16913644654202509"/>
                  <c:y val="4.92447280296859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F81-4557-83C5-17BBBC9B5235}"/>
                </c:ext>
              </c:extLst>
            </c:dLbl>
            <c:dLbl>
              <c:idx val="3"/>
              <c:layout>
                <c:manualLayout>
                  <c:x val="-0.1645763925117989"/>
                  <c:y val="7.65485564304461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81-4557-83C5-17BBBC9B5235}"/>
                </c:ext>
              </c:extLst>
            </c:dLbl>
            <c:dLbl>
              <c:idx val="4"/>
              <c:layout>
                <c:manualLayout>
                  <c:x val="-0.12769105710784612"/>
                  <c:y val="8.29513983165897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F81-4557-83C5-17BBBC9B5235}"/>
                </c:ext>
              </c:extLst>
            </c:dLbl>
            <c:dLbl>
              <c:idx val="5"/>
              <c:layout>
                <c:manualLayout>
                  <c:x val="-0.10418968815338761"/>
                  <c:y val="-1.61394696352611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81-4557-83C5-17BBBC9B5235}"/>
                </c:ext>
              </c:extLst>
            </c:dLbl>
            <c:dLbl>
              <c:idx val="6"/>
              <c:layout>
                <c:manualLayout>
                  <c:x val="-0.11807804455875989"/>
                  <c:y val="-1.51289709475970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F81-4557-83C5-17BBBC9B5235}"/>
                </c:ext>
              </c:extLst>
            </c:dLbl>
            <c:dLbl>
              <c:idx val="7"/>
              <c:layout>
                <c:manualLayout>
                  <c:x val="-0.11286703953993424"/>
                  <c:y val="-3.405783328808036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81-4557-83C5-17BBBC9B5235}"/>
                </c:ext>
              </c:extLst>
            </c:dLbl>
            <c:dLbl>
              <c:idx val="8"/>
              <c:layout>
                <c:manualLayout>
                  <c:x val="2.7164507662348653E-2"/>
                  <c:y val="-9.40525587828503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F81-4557-83C5-17BBBC9B523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'F18'!$A$11:$A$18</c:f>
              <c:strCache>
                <c:ptCount val="8"/>
                <c:pt idx="0">
                  <c:v>Sigal Uniqa Group Austria</c:v>
                </c:pt>
                <c:pt idx="1">
                  <c:v>Albsig</c:v>
                </c:pt>
                <c:pt idx="2">
                  <c:v>Eurosig</c:v>
                </c:pt>
                <c:pt idx="3">
                  <c:v>Sigma Interalbanian Vienna Insurance Group</c:v>
                </c:pt>
                <c:pt idx="4">
                  <c:v>Intersig Vienna Insurance Group</c:v>
                </c:pt>
                <c:pt idx="5">
                  <c:v>Insig</c:v>
                </c:pt>
                <c:pt idx="6">
                  <c:v>Ansig </c:v>
                </c:pt>
                <c:pt idx="7">
                  <c:v>Atlantik </c:v>
                </c:pt>
              </c:strCache>
            </c:strRef>
          </c:cat>
          <c:val>
            <c:numRef>
              <c:f>'F18'!$C$11:$C$18</c:f>
              <c:numCache>
                <c:formatCode>_-* #,##0_-;\-* #,##0_-;_-* "-"??_-;_-@_-</c:formatCode>
                <c:ptCount val="8"/>
                <c:pt idx="0">
                  <c:v>1584743.4756699998</c:v>
                </c:pt>
                <c:pt idx="1">
                  <c:v>1220269.68417</c:v>
                </c:pt>
                <c:pt idx="2">
                  <c:v>1183523.6381299999</c:v>
                </c:pt>
                <c:pt idx="3">
                  <c:v>1104138.67793</c:v>
                </c:pt>
                <c:pt idx="4">
                  <c:v>758458.44588000001</c:v>
                </c:pt>
                <c:pt idx="5">
                  <c:v>646266.38410000002</c:v>
                </c:pt>
                <c:pt idx="6">
                  <c:v>590559.32542000012</c:v>
                </c:pt>
                <c:pt idx="7">
                  <c:v>507001.57081999996</c:v>
                </c:pt>
              </c:numCache>
            </c:numRef>
          </c:val>
          <c:extLst>
            <c:ext xmlns:c16="http://schemas.microsoft.com/office/drawing/2014/chart" uri="{C3380CC4-5D6E-409C-BE32-E72D297353CC}">
              <c16:uniqueId val="{00000009-DF81-4557-83C5-17BBBC9B523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1CAE-4E0F-9FBD-9A7D37F43F79}"/>
              </c:ext>
            </c:extLst>
          </c:dPt>
          <c:dPt>
            <c:idx val="1"/>
            <c:bubble3D val="0"/>
            <c:extLst>
              <c:ext xmlns:c16="http://schemas.microsoft.com/office/drawing/2014/chart" uri="{C3380CC4-5D6E-409C-BE32-E72D297353CC}">
                <c16:uniqueId val="{00000001-1CAE-4E0F-9FBD-9A7D37F43F79}"/>
              </c:ext>
            </c:extLst>
          </c:dPt>
          <c:dPt>
            <c:idx val="2"/>
            <c:bubble3D val="0"/>
            <c:extLst>
              <c:ext xmlns:c16="http://schemas.microsoft.com/office/drawing/2014/chart" uri="{C3380CC4-5D6E-409C-BE32-E72D297353CC}">
                <c16:uniqueId val="{00000002-1CAE-4E0F-9FBD-9A7D37F43F79}"/>
              </c:ext>
            </c:extLst>
          </c:dPt>
          <c:dPt>
            <c:idx val="3"/>
            <c:bubble3D val="0"/>
            <c:extLst>
              <c:ext xmlns:c16="http://schemas.microsoft.com/office/drawing/2014/chart" uri="{C3380CC4-5D6E-409C-BE32-E72D297353CC}">
                <c16:uniqueId val="{00000003-1CAE-4E0F-9FBD-9A7D37F43F79}"/>
              </c:ext>
            </c:extLst>
          </c:dPt>
          <c:dPt>
            <c:idx val="4"/>
            <c:bubble3D val="0"/>
            <c:extLst>
              <c:ext xmlns:c16="http://schemas.microsoft.com/office/drawing/2014/chart" uri="{C3380CC4-5D6E-409C-BE32-E72D297353CC}">
                <c16:uniqueId val="{00000004-1CAE-4E0F-9FBD-9A7D37F43F79}"/>
              </c:ext>
            </c:extLst>
          </c:dPt>
          <c:dPt>
            <c:idx val="5"/>
            <c:bubble3D val="0"/>
            <c:extLst>
              <c:ext xmlns:c16="http://schemas.microsoft.com/office/drawing/2014/chart" uri="{C3380CC4-5D6E-409C-BE32-E72D297353CC}">
                <c16:uniqueId val="{00000005-1CAE-4E0F-9FBD-9A7D37F43F79}"/>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E-4E0F-9FBD-9A7D37F43F79}"/>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E-4E0F-9FBD-9A7D37F43F79}"/>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CAE-4E0F-9FBD-9A7D37F43F79}"/>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CAE-4E0F-9FBD-9A7D37F43F79}"/>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CAE-4E0F-9FBD-9A7D37F43F79}"/>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CAE-4E0F-9FBD-9A7D37F43F79}"/>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CAE-4E0F-9FBD-9A7D37F43F79}"/>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AE-4E0F-9FBD-9A7D37F43F7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525473.38647999999</c:v>
                </c:pt>
                <c:pt idx="1">
                  <c:v>292940.83051</c:v>
                </c:pt>
                <c:pt idx="2">
                  <c:v>230732.47277000002</c:v>
                </c:pt>
                <c:pt idx="3">
                  <c:v>492776.94068</c:v>
                </c:pt>
                <c:pt idx="4">
                  <c:v>352350.07442000002</c:v>
                </c:pt>
                <c:pt idx="5">
                  <c:v>206180.18319000001</c:v>
                </c:pt>
              </c:numCache>
            </c:numRef>
          </c:val>
          <c:extLst>
            <c:ext xmlns:c16="http://schemas.microsoft.com/office/drawing/2014/chart" uri="{C3380CC4-5D6E-409C-BE32-E72D297353CC}">
              <c16:uniqueId val="{00000008-1CAE-4E0F-9FBD-9A7D37F43F7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7C43-47BE-8E63-F8890C7468B5}"/>
              </c:ext>
            </c:extLst>
          </c:dPt>
          <c:dPt>
            <c:idx val="1"/>
            <c:bubble3D val="0"/>
            <c:extLst>
              <c:ext xmlns:c16="http://schemas.microsoft.com/office/drawing/2014/chart" uri="{C3380CC4-5D6E-409C-BE32-E72D297353CC}">
                <c16:uniqueId val="{00000001-7C43-47BE-8E63-F8890C7468B5}"/>
              </c:ext>
            </c:extLst>
          </c:dPt>
          <c:dPt>
            <c:idx val="2"/>
            <c:bubble3D val="0"/>
            <c:extLst>
              <c:ext xmlns:c16="http://schemas.microsoft.com/office/drawing/2014/chart" uri="{C3380CC4-5D6E-409C-BE32-E72D297353CC}">
                <c16:uniqueId val="{00000002-7C43-47BE-8E63-F8890C7468B5}"/>
              </c:ext>
            </c:extLst>
          </c:dPt>
          <c:dPt>
            <c:idx val="3"/>
            <c:bubble3D val="0"/>
            <c:extLst>
              <c:ext xmlns:c16="http://schemas.microsoft.com/office/drawing/2014/chart" uri="{C3380CC4-5D6E-409C-BE32-E72D297353CC}">
                <c16:uniqueId val="{00000003-7C43-47BE-8E63-F8890C7468B5}"/>
              </c:ext>
            </c:extLst>
          </c:dPt>
          <c:dPt>
            <c:idx val="4"/>
            <c:bubble3D val="0"/>
            <c:extLst>
              <c:ext xmlns:c16="http://schemas.microsoft.com/office/drawing/2014/chart" uri="{C3380CC4-5D6E-409C-BE32-E72D297353CC}">
                <c16:uniqueId val="{00000004-7C43-47BE-8E63-F8890C7468B5}"/>
              </c:ext>
            </c:extLst>
          </c:dPt>
          <c:dPt>
            <c:idx val="5"/>
            <c:bubble3D val="0"/>
            <c:extLst>
              <c:ext xmlns:c16="http://schemas.microsoft.com/office/drawing/2014/chart" uri="{C3380CC4-5D6E-409C-BE32-E72D297353CC}">
                <c16:uniqueId val="{00000005-7C43-47BE-8E63-F8890C7468B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C43-47BE-8E63-F8890C7468B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C43-47BE-8E63-F8890C7468B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C43-47BE-8E63-F8890C7468B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C43-47BE-8E63-F8890C7468B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C43-47BE-8E63-F8890C7468B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C43-47BE-8E63-F8890C7468B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C43-47BE-8E63-F8890C7468B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C43-47BE-8E63-F8890C7468B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604227.98672000004</c:v>
                </c:pt>
                <c:pt idx="1">
                  <c:v>475822.45682000002</c:v>
                </c:pt>
                <c:pt idx="2">
                  <c:v>406928.52864999999</c:v>
                </c:pt>
                <c:pt idx="3">
                  <c:v>396066.30517000001</c:v>
                </c:pt>
                <c:pt idx="4">
                  <c:v>393105.60248</c:v>
                </c:pt>
                <c:pt idx="5">
                  <c:v>226037.11493000001</c:v>
                </c:pt>
              </c:numCache>
            </c:numRef>
          </c:val>
          <c:extLst>
            <c:ext xmlns:c16="http://schemas.microsoft.com/office/drawing/2014/chart" uri="{C3380CC4-5D6E-409C-BE32-E72D297353CC}">
              <c16:uniqueId val="{00000008-7C43-47BE-8E63-F8890C7468B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2716367900820905"/>
          <c:y val="9.5206735521696145E-2"/>
          <c:w val="0.55587033003853237"/>
          <c:h val="0.904793264478303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CCBA-4BFC-AC82-501B4B61BE7B}"/>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3-CCBA-4BFC-AC82-501B4B61BE7B}"/>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5-CCBA-4BFC-AC82-501B4B61BE7B}"/>
              </c:ext>
            </c:extLst>
          </c:dPt>
          <c:dPt>
            <c:idx val="3"/>
            <c:bubble3D val="0"/>
            <c:spPr>
              <a:solidFill>
                <a:schemeClr val="bg1">
                  <a:lumMod val="85000"/>
                </a:schemeClr>
              </a:solidFill>
              <a:ln w="25400">
                <a:noFill/>
              </a:ln>
            </c:spPr>
            <c:extLst>
              <c:ext xmlns:c16="http://schemas.microsoft.com/office/drawing/2014/chart" uri="{C3380CC4-5D6E-409C-BE32-E72D297353CC}">
                <c16:uniqueId val="{00000007-CCBA-4BFC-AC82-501B4B61BE7B}"/>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9-CCBA-4BFC-AC82-501B4B61BE7B}"/>
              </c:ext>
            </c:extLst>
          </c:dPt>
          <c:dLbls>
            <c:dLbl>
              <c:idx val="0"/>
              <c:layout>
                <c:manualLayout>
                  <c:x val="0.17020243480203273"/>
                  <c:y val="0.1039138289531990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CBA-4BFC-AC82-501B4B61BE7B}"/>
                </c:ext>
              </c:extLst>
            </c:dLbl>
            <c:dLbl>
              <c:idx val="1"/>
              <c:layout>
                <c:manualLayout>
                  <c:x val="-0.14222371139777742"/>
                  <c:y val="0.11319948642783288"/>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CBA-4BFC-AC82-501B4B61BE7B}"/>
                </c:ext>
              </c:extLst>
            </c:dLbl>
            <c:dLbl>
              <c:idx val="2"/>
              <c:layout>
                <c:manualLayout>
                  <c:x val="-0.16666666666666666"/>
                  <c:y val="1.4134596811762166E-4"/>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CBA-4BFC-AC82-501B4B61BE7B}"/>
                </c:ext>
              </c:extLst>
            </c:dLbl>
            <c:dLbl>
              <c:idx val="3"/>
              <c:layout>
                <c:manualLayout>
                  <c:x val="-0.19591025855810576"/>
                  <c:y val="-4.4263103475701872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BA-4BFC-AC82-501B4B61BE7B}"/>
                </c:ext>
              </c:extLst>
            </c:dLbl>
            <c:dLbl>
              <c:idx val="4"/>
              <c:layout>
                <c:manualLayout>
                  <c:x val="-0.18554029150611492"/>
                  <c:y val="-0.13121859767529059"/>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CBA-4BFC-AC82-501B4B61BE7B}"/>
                </c:ext>
              </c:extLst>
            </c:dLbl>
            <c:dLbl>
              <c:idx val="5"/>
              <c:layout>
                <c:manualLayout>
                  <c:x val="0.13775180446194241"/>
                  <c:y val="-9.5537688070681567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CBA-4BFC-AC82-501B4B61BE7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2023'!$B$100:$B$104</c:f>
              <c:strCache>
                <c:ptCount val="5"/>
                <c:pt idx="0">
                  <c:v>Jetë Debitori</c:v>
                </c:pt>
                <c:pt idx="1">
                  <c:v>Të tjera </c:v>
                </c:pt>
                <c:pt idx="2">
                  <c:v>Jeta e kombinuar 
</c:v>
                </c:pt>
                <c:pt idx="3">
                  <c:v>Jeta me kursim</c:v>
                </c:pt>
                <c:pt idx="4">
                  <c:v>Jeta në Grup</c:v>
                </c:pt>
              </c:strCache>
            </c:strRef>
          </c:cat>
          <c:val>
            <c:numRef>
              <c:f>'[1]prime 2023'!$C$100:$C$104</c:f>
              <c:numCache>
                <c:formatCode>#,##0</c:formatCode>
                <c:ptCount val="5"/>
                <c:pt idx="0">
                  <c:v>626017.51427000004</c:v>
                </c:pt>
                <c:pt idx="1">
                  <c:v>86743.186720000056</c:v>
                </c:pt>
                <c:pt idx="2">
                  <c:v>64275.063449999994</c:v>
                </c:pt>
                <c:pt idx="3">
                  <c:v>71792.663040000014</c:v>
                </c:pt>
                <c:pt idx="4">
                  <c:v>48618.842529999994</c:v>
                </c:pt>
              </c:numCache>
            </c:numRef>
          </c:val>
          <c:extLst>
            <c:ext xmlns:c16="http://schemas.microsoft.com/office/drawing/2014/chart" uri="{C3380CC4-5D6E-409C-BE32-E72D297353CC}">
              <c16:uniqueId val="{0000000B-CCBA-4BFC-AC82-501B4B61BE7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444520992685282"/>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CE4E-4D90-AC5D-1320F28CBF55}"/>
              </c:ext>
            </c:extLst>
          </c:dPt>
          <c:dPt>
            <c:idx val="1"/>
            <c:bubble3D val="0"/>
            <c:extLst>
              <c:ext xmlns:c16="http://schemas.microsoft.com/office/drawing/2014/chart" uri="{C3380CC4-5D6E-409C-BE32-E72D297353CC}">
                <c16:uniqueId val="{00000001-CE4E-4D90-AC5D-1320F28CBF55}"/>
              </c:ext>
            </c:extLst>
          </c:dPt>
          <c:dPt>
            <c:idx val="2"/>
            <c:bubble3D val="0"/>
            <c:extLst>
              <c:ext xmlns:c16="http://schemas.microsoft.com/office/drawing/2014/chart" uri="{C3380CC4-5D6E-409C-BE32-E72D297353CC}">
                <c16:uniqueId val="{00000002-CE4E-4D90-AC5D-1320F28CBF55}"/>
              </c:ext>
            </c:extLst>
          </c:dPt>
          <c:dPt>
            <c:idx val="3"/>
            <c:bubble3D val="0"/>
            <c:extLst>
              <c:ext xmlns:c16="http://schemas.microsoft.com/office/drawing/2014/chart" uri="{C3380CC4-5D6E-409C-BE32-E72D297353CC}">
                <c16:uniqueId val="{00000003-CE4E-4D90-AC5D-1320F28CBF55}"/>
              </c:ext>
            </c:extLst>
          </c:dPt>
          <c:dPt>
            <c:idx val="4"/>
            <c:bubble3D val="0"/>
            <c:extLst>
              <c:ext xmlns:c16="http://schemas.microsoft.com/office/drawing/2014/chart" uri="{C3380CC4-5D6E-409C-BE32-E72D297353CC}">
                <c16:uniqueId val="{00000004-CE4E-4D90-AC5D-1320F28CBF55}"/>
              </c:ext>
            </c:extLst>
          </c:dPt>
          <c:dPt>
            <c:idx val="5"/>
            <c:bubble3D val="0"/>
            <c:extLst>
              <c:ext xmlns:c16="http://schemas.microsoft.com/office/drawing/2014/chart" uri="{C3380CC4-5D6E-409C-BE32-E72D297353CC}">
                <c16:uniqueId val="{00000005-CE4E-4D90-AC5D-1320F28CBF55}"/>
              </c:ext>
            </c:extLst>
          </c:dPt>
          <c:dLbls>
            <c:dLbl>
              <c:idx val="0"/>
              <c:layout>
                <c:manualLayout>
                  <c:x val="4.2129918945317112E-2"/>
                  <c:y val="-8.9561336478510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E4E-4D90-AC5D-1320F28CBF55}"/>
                </c:ext>
              </c:extLst>
            </c:dLbl>
            <c:dLbl>
              <c:idx val="1"/>
              <c:layout>
                <c:manualLayout>
                  <c:x val="7.3080989876265573E-2"/>
                  <c:y val="-2.39210605003488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4E-4D90-AC5D-1320F28CBF55}"/>
                </c:ext>
              </c:extLst>
            </c:dLbl>
            <c:dLbl>
              <c:idx val="2"/>
              <c:layout>
                <c:manualLayout>
                  <c:x val="-4.8388395894957571E-3"/>
                  <c:y val="0.146964350975116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4E-4D90-AC5D-1320F28CBF55}"/>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4E-4D90-AC5D-1320F28CBF55}"/>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4E-4D90-AC5D-1320F28CBF55}"/>
                </c:ext>
              </c:extLst>
            </c:dLbl>
            <c:dLbl>
              <c:idx val="5"/>
              <c:layout>
                <c:manualLayout>
                  <c:x val="-5.9746719160104989E-2"/>
                  <c:y val="-0.2482554237682348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4E-4D90-AC5D-1320F28CBF55}"/>
                </c:ext>
              </c:extLst>
            </c:dLbl>
            <c:dLbl>
              <c:idx val="6"/>
              <c:layout>
                <c:manualLayout>
                  <c:x val="5.6343457067866518E-2"/>
                  <c:y val="-0.18015925224536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4E-4D90-AC5D-1320F28CBF55}"/>
                </c:ext>
              </c:extLst>
            </c:dLbl>
            <c:dLbl>
              <c:idx val="7"/>
              <c:layout>
                <c:manualLayout>
                  <c:x val="4.3085910557476723E-2"/>
                  <c:y val="-0.1299374287074885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4E-4D90-AC5D-1320F28CBF5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525473.38647999999</c:v>
                </c:pt>
                <c:pt idx="1">
                  <c:v>292940.83051</c:v>
                </c:pt>
                <c:pt idx="2">
                  <c:v>230732.47277000002</c:v>
                </c:pt>
                <c:pt idx="3">
                  <c:v>492776.94068</c:v>
                </c:pt>
                <c:pt idx="4">
                  <c:v>352350.07442000002</c:v>
                </c:pt>
                <c:pt idx="5">
                  <c:v>206180.18319000001</c:v>
                </c:pt>
              </c:numCache>
            </c:numRef>
          </c:val>
          <c:extLst>
            <c:ext xmlns:c16="http://schemas.microsoft.com/office/drawing/2014/chart" uri="{C3380CC4-5D6E-409C-BE32-E72D297353CC}">
              <c16:uniqueId val="{00000008-CE4E-4D90-AC5D-1320F28CBF55}"/>
            </c:ext>
          </c:extLst>
        </c:ser>
        <c:ser>
          <c:idx val="1"/>
          <c:order val="1"/>
          <c:dPt>
            <c:idx val="0"/>
            <c:bubble3D val="0"/>
            <c:extLst>
              <c:ext xmlns:c16="http://schemas.microsoft.com/office/drawing/2014/chart" uri="{C3380CC4-5D6E-409C-BE32-E72D297353CC}">
                <c16:uniqueId val="{00000009-CE4E-4D90-AC5D-1320F28CBF55}"/>
              </c:ext>
            </c:extLst>
          </c:dPt>
          <c:dPt>
            <c:idx val="1"/>
            <c:bubble3D val="0"/>
            <c:extLst>
              <c:ext xmlns:c16="http://schemas.microsoft.com/office/drawing/2014/chart" uri="{C3380CC4-5D6E-409C-BE32-E72D297353CC}">
                <c16:uniqueId val="{0000000A-CE4E-4D90-AC5D-1320F28CBF55}"/>
              </c:ext>
            </c:extLst>
          </c:dPt>
          <c:dPt>
            <c:idx val="2"/>
            <c:bubble3D val="0"/>
            <c:extLst>
              <c:ext xmlns:c16="http://schemas.microsoft.com/office/drawing/2014/chart" uri="{C3380CC4-5D6E-409C-BE32-E72D297353CC}">
                <c16:uniqueId val="{0000000B-CE4E-4D90-AC5D-1320F28CBF55}"/>
              </c:ext>
            </c:extLst>
          </c:dPt>
          <c:dPt>
            <c:idx val="3"/>
            <c:bubble3D val="0"/>
            <c:extLst>
              <c:ext xmlns:c16="http://schemas.microsoft.com/office/drawing/2014/chart" uri="{C3380CC4-5D6E-409C-BE32-E72D297353CC}">
                <c16:uniqueId val="{0000000C-CE4E-4D90-AC5D-1320F28CBF55}"/>
              </c:ext>
            </c:extLst>
          </c:dPt>
          <c:dPt>
            <c:idx val="4"/>
            <c:bubble3D val="0"/>
            <c:extLst>
              <c:ext xmlns:c16="http://schemas.microsoft.com/office/drawing/2014/chart" uri="{C3380CC4-5D6E-409C-BE32-E72D297353CC}">
                <c16:uniqueId val="{0000000D-CE4E-4D90-AC5D-1320F28CBF55}"/>
              </c:ext>
            </c:extLst>
          </c:dPt>
          <c:dPt>
            <c:idx val="5"/>
            <c:bubble3D val="0"/>
            <c:extLst>
              <c:ext xmlns:c16="http://schemas.microsoft.com/office/drawing/2014/chart" uri="{C3380CC4-5D6E-409C-BE32-E72D297353CC}">
                <c16:uniqueId val="{0000000E-CE4E-4D90-AC5D-1320F28CBF55}"/>
              </c:ext>
            </c:extLst>
          </c:dPt>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1"/>
            <c:leaderLines>
              <c:spPr>
                <a:ln w="9525">
                  <a:solidFill>
                    <a:schemeClr val="tx1">
                      <a:lumMod val="50000"/>
                      <a:lumOff val="50000"/>
                    </a:schemeClr>
                  </a:solidFill>
                  <a:prstDash val="dash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'F16'!$A$10</c:f>
              <c:numCache>
                <c:formatCode>General</c:formatCode>
                <c:ptCount val="1"/>
                <c:pt idx="0">
                  <c:v>0</c:v>
                </c:pt>
              </c:numCache>
            </c:numRef>
          </c:val>
          <c:extLst>
            <c:ext xmlns:c16="http://schemas.microsoft.com/office/drawing/2014/chart" uri="{C3380CC4-5D6E-409C-BE32-E72D297353CC}">
              <c16:uniqueId val="{0000000F-CE4E-4D90-AC5D-1320F28CBF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3925-451D-B77D-4112A51DFC78}"/>
              </c:ext>
            </c:extLst>
          </c:dPt>
          <c:dPt>
            <c:idx val="1"/>
            <c:bubble3D val="0"/>
            <c:extLst>
              <c:ext xmlns:c16="http://schemas.microsoft.com/office/drawing/2014/chart" uri="{C3380CC4-5D6E-409C-BE32-E72D297353CC}">
                <c16:uniqueId val="{00000001-3925-451D-B77D-4112A51DFC78}"/>
              </c:ext>
            </c:extLst>
          </c:dPt>
          <c:dPt>
            <c:idx val="2"/>
            <c:bubble3D val="0"/>
            <c:extLst>
              <c:ext xmlns:c16="http://schemas.microsoft.com/office/drawing/2014/chart" uri="{C3380CC4-5D6E-409C-BE32-E72D297353CC}">
                <c16:uniqueId val="{00000002-3925-451D-B77D-4112A51DFC78}"/>
              </c:ext>
            </c:extLst>
          </c:dPt>
          <c:dPt>
            <c:idx val="3"/>
            <c:bubble3D val="0"/>
            <c:extLst>
              <c:ext xmlns:c16="http://schemas.microsoft.com/office/drawing/2014/chart" uri="{C3380CC4-5D6E-409C-BE32-E72D297353CC}">
                <c16:uniqueId val="{00000003-3925-451D-B77D-4112A51DFC78}"/>
              </c:ext>
            </c:extLst>
          </c:dPt>
          <c:dPt>
            <c:idx val="4"/>
            <c:bubble3D val="0"/>
            <c:extLst>
              <c:ext xmlns:c16="http://schemas.microsoft.com/office/drawing/2014/chart" uri="{C3380CC4-5D6E-409C-BE32-E72D297353CC}">
                <c16:uniqueId val="{00000004-3925-451D-B77D-4112A51DFC78}"/>
              </c:ext>
            </c:extLst>
          </c:dPt>
          <c:dPt>
            <c:idx val="5"/>
            <c:bubble3D val="0"/>
            <c:extLst>
              <c:ext xmlns:c16="http://schemas.microsoft.com/office/drawing/2014/chart" uri="{C3380CC4-5D6E-409C-BE32-E72D297353CC}">
                <c16:uniqueId val="{00000005-3925-451D-B77D-4112A51DFC78}"/>
              </c:ext>
            </c:extLst>
          </c:dPt>
          <c:dLbls>
            <c:dLbl>
              <c:idx val="0"/>
              <c:layout>
                <c:manualLayout>
                  <c:x val="2.5462692163479652E-2"/>
                  <c:y val="-0.102097372963516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25-451D-B77D-4112A51DFC78}"/>
                </c:ext>
              </c:extLst>
            </c:dLbl>
            <c:dLbl>
              <c:idx val="1"/>
              <c:layout>
                <c:manualLayout>
                  <c:x val="7.7088488938882913E-2"/>
                  <c:y val="-6.03698186375351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925-451D-B77D-4112A51DFC78}"/>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25-451D-B77D-4112A51DFC78}"/>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925-451D-B77D-4112A51DFC78}"/>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25-451D-B77D-4112A51DFC78}"/>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925-451D-B77D-4112A51DFC78}"/>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25-451D-B77D-4112A51DFC78}"/>
                </c:ext>
              </c:extLst>
            </c:dLbl>
            <c:dLbl>
              <c:idx val="7"/>
              <c:layout>
                <c:manualLayout>
                  <c:x val="4.5597487814025436E-2"/>
                  <c:y val="-0.11848620273817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925-451D-B77D-4112A51DFC7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604227.98672000004</c:v>
                </c:pt>
                <c:pt idx="1">
                  <c:v>475822.45682000002</c:v>
                </c:pt>
                <c:pt idx="2">
                  <c:v>406928.52864999999</c:v>
                </c:pt>
                <c:pt idx="3">
                  <c:v>396066.30517000001</c:v>
                </c:pt>
                <c:pt idx="4">
                  <c:v>393105.60248</c:v>
                </c:pt>
                <c:pt idx="5">
                  <c:v>226037.11493000001</c:v>
                </c:pt>
              </c:numCache>
            </c:numRef>
          </c:val>
          <c:extLst>
            <c:ext xmlns:c16="http://schemas.microsoft.com/office/drawing/2014/chart" uri="{C3380CC4-5D6E-409C-BE32-E72D297353CC}">
              <c16:uniqueId val="{00000008-3925-451D-B77D-4112A51DFC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925970579066432"/>
          <c:y val="0.28270158681758811"/>
          <c:w val="0.44620888139481979"/>
          <c:h val="0.51898948027706449"/>
        </c:manualLayout>
      </c:layout>
      <c:pie3DChart>
        <c:varyColors val="1"/>
        <c:ser>
          <c:idx val="0"/>
          <c:order val="0"/>
          <c:spPr>
            <a:gradFill rotWithShape="0">
              <a:gsLst>
                <a:gs pos="0">
                  <a:srgbClr val="800000"/>
                </a:gs>
                <a:gs pos="100000">
                  <a:srgbClr val="C0C0C0"/>
                </a:gs>
              </a:gsLst>
              <a:lin ang="5400000" scaled="1"/>
            </a:gradFill>
            <a:ln w="25400">
              <a:noFill/>
            </a:ln>
          </c:spPr>
          <c:explosion val="13"/>
          <c:dPt>
            <c:idx val="0"/>
            <c:bubble3D val="0"/>
            <c:extLst>
              <c:ext xmlns:c16="http://schemas.microsoft.com/office/drawing/2014/chart" uri="{C3380CC4-5D6E-409C-BE32-E72D297353CC}">
                <c16:uniqueId val="{00000000-2AD0-43E6-94FE-31FD196082C4}"/>
              </c:ext>
            </c:extLst>
          </c:dPt>
          <c:dPt>
            <c:idx val="1"/>
            <c:bubble3D val="0"/>
            <c:extLst>
              <c:ext xmlns:c16="http://schemas.microsoft.com/office/drawing/2014/chart" uri="{C3380CC4-5D6E-409C-BE32-E72D297353CC}">
                <c16:uniqueId val="{00000001-2AD0-43E6-94FE-31FD196082C4}"/>
              </c:ext>
            </c:extLst>
          </c:dPt>
          <c:dPt>
            <c:idx val="2"/>
            <c:bubble3D val="0"/>
            <c:extLst>
              <c:ext xmlns:c16="http://schemas.microsoft.com/office/drawing/2014/chart" uri="{C3380CC4-5D6E-409C-BE32-E72D297353CC}">
                <c16:uniqueId val="{00000002-2AD0-43E6-94FE-31FD196082C4}"/>
              </c:ext>
            </c:extLst>
          </c:dPt>
          <c:dPt>
            <c:idx val="3"/>
            <c:bubble3D val="0"/>
            <c:extLst>
              <c:ext xmlns:c16="http://schemas.microsoft.com/office/drawing/2014/chart" uri="{C3380CC4-5D6E-409C-BE32-E72D297353CC}">
                <c16:uniqueId val="{00000003-2AD0-43E6-94FE-31FD196082C4}"/>
              </c:ext>
            </c:extLst>
          </c:dPt>
          <c:dPt>
            <c:idx val="4"/>
            <c:bubble3D val="0"/>
            <c:extLst>
              <c:ext xmlns:c16="http://schemas.microsoft.com/office/drawing/2014/chart" uri="{C3380CC4-5D6E-409C-BE32-E72D297353CC}">
                <c16:uniqueId val="{00000004-2AD0-43E6-94FE-31FD196082C4}"/>
              </c:ext>
            </c:extLst>
          </c:dPt>
          <c:dPt>
            <c:idx val="5"/>
            <c:bubble3D val="0"/>
            <c:extLst>
              <c:ext xmlns:c16="http://schemas.microsoft.com/office/drawing/2014/chart" uri="{C3380CC4-5D6E-409C-BE32-E72D297353CC}">
                <c16:uniqueId val="{00000005-2AD0-43E6-94FE-31FD196082C4}"/>
              </c:ext>
            </c:extLst>
          </c:dPt>
          <c:dLbls>
            <c:dLbl>
              <c:idx val="0"/>
              <c:layout>
                <c:manualLayout>
                  <c:x val="9.8449809158471263E-2"/>
                  <c:y val="3.98343245069050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AD0-43E6-94FE-31FD196082C4}"/>
                </c:ext>
              </c:extLst>
            </c:dLbl>
            <c:dLbl>
              <c:idx val="1"/>
              <c:layout>
                <c:manualLayout>
                  <c:x val="-7.2856277580688941E-4"/>
                  <c:y val="8.859652037166762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AD0-43E6-94FE-31FD196082C4}"/>
                </c:ext>
              </c:extLst>
            </c:dLbl>
            <c:dLbl>
              <c:idx val="2"/>
              <c:layout>
                <c:manualLayout>
                  <c:x val="-7.0682227221597504E-2"/>
                  <c:y val="6.82020443647074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AD0-43E6-94FE-31FD196082C4}"/>
                </c:ext>
              </c:extLst>
            </c:dLbl>
            <c:dLbl>
              <c:idx val="3"/>
              <c:layout>
                <c:manualLayout>
                  <c:x val="-5.6426859620808317E-2"/>
                  <c:y val="4.870712839628704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AD0-43E6-94FE-31FD196082C4}"/>
                </c:ext>
              </c:extLst>
            </c:dLbl>
            <c:dLbl>
              <c:idx val="4"/>
              <c:layout>
                <c:manualLayout>
                  <c:x val="-0.106645911159426"/>
                  <c:y val="-8.20295112017833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AD0-43E6-94FE-31FD196082C4}"/>
                </c:ext>
              </c:extLst>
            </c:dLbl>
            <c:dLbl>
              <c:idx val="5"/>
              <c:layout>
                <c:manualLayout>
                  <c:x val="-3.8317960254968135E-2"/>
                  <c:y val="-0.135737842896226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AD0-43E6-94FE-31FD196082C4}"/>
                </c:ext>
              </c:extLst>
            </c:dLbl>
            <c:dLbl>
              <c:idx val="6"/>
              <c:layout>
                <c:manualLayout>
                  <c:x val="7.5391120946192533E-2"/>
                  <c:y val="-0.1182747127964252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AD0-43E6-94FE-31FD196082C4}"/>
                </c:ext>
              </c:extLst>
            </c:dLbl>
            <c:dLbl>
              <c:idx val="7"/>
              <c:layout>
                <c:manualLayout>
                  <c:x val="0.15152213760114094"/>
                  <c:y val="-8.49304046858147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AD0-43E6-94FE-31FD196082C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'F19'!$B$11:$B$16</c:f>
              <c:numCache>
                <c:formatCode>_-* #,##0_-;\-* #,##0_-;_-* "-"??_-;_-@_-</c:formatCode>
                <c:ptCount val="6"/>
                <c:pt idx="0">
                  <c:v>525473.38647999999</c:v>
                </c:pt>
                <c:pt idx="1">
                  <c:v>292940.83051</c:v>
                </c:pt>
                <c:pt idx="2">
                  <c:v>230732.47277000002</c:v>
                </c:pt>
                <c:pt idx="3">
                  <c:v>492776.94068</c:v>
                </c:pt>
                <c:pt idx="4">
                  <c:v>352350.07442000002</c:v>
                </c:pt>
                <c:pt idx="5">
                  <c:v>206180.18319000001</c:v>
                </c:pt>
              </c:numCache>
            </c:numRef>
          </c:val>
          <c:extLst>
            <c:ext xmlns:c16="http://schemas.microsoft.com/office/drawing/2014/chart" uri="{C3380CC4-5D6E-409C-BE32-E72D297353CC}">
              <c16:uniqueId val="{00000008-2AD0-43E6-94FE-31FD196082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6455072019455661"/>
          <c:y val="0.27928050781473562"/>
          <c:w val="0.4550272387346348"/>
          <c:h val="0.56757006426865253"/>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F10E-439C-8D80-39E577389AF5}"/>
              </c:ext>
            </c:extLst>
          </c:dPt>
          <c:dPt>
            <c:idx val="1"/>
            <c:bubble3D val="0"/>
            <c:extLst>
              <c:ext xmlns:c16="http://schemas.microsoft.com/office/drawing/2014/chart" uri="{C3380CC4-5D6E-409C-BE32-E72D297353CC}">
                <c16:uniqueId val="{00000001-F10E-439C-8D80-39E577389AF5}"/>
              </c:ext>
            </c:extLst>
          </c:dPt>
          <c:dPt>
            <c:idx val="2"/>
            <c:bubble3D val="0"/>
            <c:extLst>
              <c:ext xmlns:c16="http://schemas.microsoft.com/office/drawing/2014/chart" uri="{C3380CC4-5D6E-409C-BE32-E72D297353CC}">
                <c16:uniqueId val="{00000002-F10E-439C-8D80-39E577389AF5}"/>
              </c:ext>
            </c:extLst>
          </c:dPt>
          <c:dPt>
            <c:idx val="3"/>
            <c:bubble3D val="0"/>
            <c:extLst>
              <c:ext xmlns:c16="http://schemas.microsoft.com/office/drawing/2014/chart" uri="{C3380CC4-5D6E-409C-BE32-E72D297353CC}">
                <c16:uniqueId val="{00000003-F10E-439C-8D80-39E577389AF5}"/>
              </c:ext>
            </c:extLst>
          </c:dPt>
          <c:dPt>
            <c:idx val="4"/>
            <c:bubble3D val="0"/>
            <c:extLst>
              <c:ext xmlns:c16="http://schemas.microsoft.com/office/drawing/2014/chart" uri="{C3380CC4-5D6E-409C-BE32-E72D297353CC}">
                <c16:uniqueId val="{00000004-F10E-439C-8D80-39E577389AF5}"/>
              </c:ext>
            </c:extLst>
          </c:dPt>
          <c:dPt>
            <c:idx val="5"/>
            <c:bubble3D val="0"/>
            <c:extLst>
              <c:ext xmlns:c16="http://schemas.microsoft.com/office/drawing/2014/chart" uri="{C3380CC4-5D6E-409C-BE32-E72D297353CC}">
                <c16:uniqueId val="{00000005-F10E-439C-8D80-39E577389AF5}"/>
              </c:ext>
            </c:extLst>
          </c:dPt>
          <c:dLbls>
            <c:dLbl>
              <c:idx val="0"/>
              <c:layout>
                <c:manualLayout>
                  <c:x val="2.5462758411172001E-2"/>
                  <c:y val="-6.60613466729350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10E-439C-8D80-39E577389AF5}"/>
                </c:ext>
              </c:extLst>
            </c:dLbl>
            <c:dLbl>
              <c:idx val="1"/>
              <c:layout>
                <c:manualLayout>
                  <c:x val="3.4231354061675892E-2"/>
                  <c:y val="-0.2285379041514685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10E-439C-8D80-39E577389AF5}"/>
                </c:ext>
              </c:extLst>
            </c:dLbl>
            <c:dLbl>
              <c:idx val="2"/>
              <c:layout>
                <c:manualLayout>
                  <c:x val="8.2625046869141364E-2"/>
                  <c:y val="8.61398406280297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10E-439C-8D80-39E577389AF5}"/>
                </c:ext>
              </c:extLst>
            </c:dLbl>
            <c:dLbl>
              <c:idx val="3"/>
              <c:layout>
                <c:manualLayout>
                  <c:x val="-6.9000660631707122E-2"/>
                  <c:y val="0.118477943880203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10E-439C-8D80-39E577389AF5}"/>
                </c:ext>
              </c:extLst>
            </c:dLbl>
            <c:dLbl>
              <c:idx val="4"/>
              <c:layout>
                <c:manualLayout>
                  <c:x val="-0.10794954202153501"/>
                  <c:y val="-3.082404554503151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10E-439C-8D80-39E577389AF5}"/>
                </c:ext>
              </c:extLst>
            </c:dLbl>
            <c:dLbl>
              <c:idx val="5"/>
              <c:layout>
                <c:manualLayout>
                  <c:x val="-5.0344552814668882E-2"/>
                  <c:y val="-9.93146221431812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10E-439C-8D80-39E577389AF5}"/>
                </c:ext>
              </c:extLst>
            </c:dLbl>
            <c:dLbl>
              <c:idx val="6"/>
              <c:layout>
                <c:manualLayout>
                  <c:x val="3.9492282387071691E-2"/>
                  <c:y val="-0.17314659883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10E-439C-8D80-39E577389AF5}"/>
                </c:ext>
              </c:extLst>
            </c:dLbl>
            <c:dLbl>
              <c:idx val="7"/>
              <c:layout>
                <c:manualLayout>
                  <c:x val="9.5597578893008267E-2"/>
                  <c:y val="-7.644400338928045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10E-439C-8D80-39E577389AF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'F19'!$A$11:$A$16</c:f>
              <c:strCache>
                <c:ptCount val="6"/>
                <c:pt idx="0">
                  <c:v>Sigal Uniqa Group Austria</c:v>
                </c:pt>
                <c:pt idx="1">
                  <c:v>Eurosig</c:v>
                </c:pt>
                <c:pt idx="2">
                  <c:v>Intersig Vienna Insurance Group</c:v>
                </c:pt>
                <c:pt idx="3">
                  <c:v>Sigma Interalbanian Vienna Insurance Group</c:v>
                </c:pt>
                <c:pt idx="4">
                  <c:v>Albsig</c:v>
                </c:pt>
                <c:pt idx="5">
                  <c:v>Ansig </c:v>
                </c:pt>
              </c:strCache>
            </c:strRef>
          </c:cat>
          <c:val>
            <c:numRef>
              <c:f>'F19'!$C$11:$C$16</c:f>
              <c:numCache>
                <c:formatCode>_-* #,##0_-;\-* #,##0_-;_-* "-"??_-;_-@_-</c:formatCode>
                <c:ptCount val="6"/>
                <c:pt idx="0">
                  <c:v>604227.98672000004</c:v>
                </c:pt>
                <c:pt idx="1">
                  <c:v>475822.45682000002</c:v>
                </c:pt>
                <c:pt idx="2">
                  <c:v>406928.52864999999</c:v>
                </c:pt>
                <c:pt idx="3">
                  <c:v>396066.30517000001</c:v>
                </c:pt>
                <c:pt idx="4">
                  <c:v>393105.60248</c:v>
                </c:pt>
                <c:pt idx="5">
                  <c:v>226037.11493000001</c:v>
                </c:pt>
              </c:numCache>
            </c:numRef>
          </c:val>
          <c:extLst>
            <c:ext xmlns:c16="http://schemas.microsoft.com/office/drawing/2014/chart" uri="{C3380CC4-5D6E-409C-BE32-E72D297353CC}">
              <c16:uniqueId val="{00000008-F10E-439C-8D80-39E577389A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4036118619501"/>
          <c:y val="4.8753065702852712E-2"/>
          <c:w val="0.33675846857171027"/>
          <c:h val="0.8819207435136182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D7FF-4EB5-B2B7-21841612C7E2}"/>
              </c:ext>
            </c:extLst>
          </c:dPt>
          <c:dPt>
            <c:idx val="1"/>
            <c:bubble3D val="0"/>
            <c:spPr>
              <a:solidFill>
                <a:schemeClr val="bg2">
                  <a:lumMod val="75000"/>
                </a:schemeClr>
              </a:solidFill>
              <a:ln w="25400">
                <a:noFill/>
              </a:ln>
            </c:spPr>
            <c:extLst>
              <c:ext xmlns:c16="http://schemas.microsoft.com/office/drawing/2014/chart" uri="{C3380CC4-5D6E-409C-BE32-E72D297353CC}">
                <c16:uniqueId val="{00000001-D7FF-4EB5-B2B7-21841612C7E2}"/>
              </c:ext>
            </c:extLst>
          </c:dPt>
          <c:dPt>
            <c:idx val="2"/>
            <c:bubble3D val="0"/>
            <c:spPr>
              <a:solidFill>
                <a:schemeClr val="bg1">
                  <a:lumMod val="85000"/>
                </a:schemeClr>
              </a:solidFill>
              <a:ln w="25400">
                <a:noFill/>
              </a:ln>
            </c:spPr>
            <c:extLst>
              <c:ext xmlns:c16="http://schemas.microsoft.com/office/drawing/2014/chart" uri="{C3380CC4-5D6E-409C-BE32-E72D297353CC}">
                <c16:uniqueId val="{00000002-D7FF-4EB5-B2B7-21841612C7E2}"/>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D7FF-4EB5-B2B7-21841612C7E2}"/>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D7FF-4EB5-B2B7-21841612C7E2}"/>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D7FF-4EB5-B2B7-21841612C7E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D7FF-4EB5-B2B7-21841612C7E2}"/>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D7FF-4EB5-B2B7-21841612C7E2}"/>
              </c:ext>
            </c:extLst>
          </c:dPt>
          <c:dLbls>
            <c:dLbl>
              <c:idx val="0"/>
              <c:layout>
                <c:manualLayout>
                  <c:x val="0.1616077094840756"/>
                  <c:y val="-6.656038896777247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7FF-4EB5-B2B7-21841612C7E2}"/>
                </c:ext>
              </c:extLst>
            </c:dLbl>
            <c:dLbl>
              <c:idx val="1"/>
              <c:layout>
                <c:manualLayout>
                  <c:x val="0.14870294198299838"/>
                  <c:y val="8.86579751301569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FF-4EB5-B2B7-21841612C7E2}"/>
                </c:ext>
              </c:extLst>
            </c:dLbl>
            <c:dLbl>
              <c:idx val="2"/>
              <c:layout>
                <c:manualLayout>
                  <c:x val="0.18202656011282173"/>
                  <c:y val="3.698162729658792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7FF-4EB5-B2B7-21841612C7E2}"/>
                </c:ext>
              </c:extLst>
            </c:dLbl>
            <c:dLbl>
              <c:idx val="3"/>
              <c:layout>
                <c:manualLayout>
                  <c:x val="-0.18087201786343876"/>
                  <c:y val="4.490383374209371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FF-4EB5-B2B7-21841612C7E2}"/>
                </c:ext>
              </c:extLst>
            </c:dLbl>
            <c:dLbl>
              <c:idx val="4"/>
              <c:layout>
                <c:manualLayout>
                  <c:x val="-0.15761491753829279"/>
                  <c:y val="-3.090572694806591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7FF-4EB5-B2B7-21841612C7E2}"/>
                </c:ext>
              </c:extLst>
            </c:dLbl>
            <c:dLbl>
              <c:idx val="5"/>
              <c:layout>
                <c:manualLayout>
                  <c:x val="-0.16689795118893722"/>
                  <c:y val="-5.18678198012133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FF-4EB5-B2B7-21841612C7E2}"/>
                </c:ext>
              </c:extLst>
            </c:dLbl>
            <c:dLbl>
              <c:idx val="6"/>
              <c:layout>
                <c:manualLayout>
                  <c:x val="-0.11773447722019822"/>
                  <c:y val="-9.7414052751602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7FF-4EB5-B2B7-21841612C7E2}"/>
                </c:ext>
              </c:extLst>
            </c:dLbl>
            <c:dLbl>
              <c:idx val="7"/>
              <c:layout>
                <c:manualLayout>
                  <c:x val="-8.7656363850041205E-2"/>
                  <c:y val="-6.299384708059033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FF-4EB5-B2B7-21841612C7E2}"/>
                </c:ext>
              </c:extLst>
            </c:dLbl>
            <c:dLbl>
              <c:idx val="8"/>
              <c:layout>
                <c:manualLayout>
                  <c:x val="5.2892561983471448E-2"/>
                  <c:y val="-0.1227336122733616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7FF-4EB5-B2B7-21841612C7E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Intersig Vienna Insurance Group</c:v>
                </c:pt>
                <c:pt idx="3">
                  <c:v>Sigma Interalbanian Vienna Insurance Group</c:v>
                </c:pt>
                <c:pt idx="4">
                  <c:v>Albsig</c:v>
                </c:pt>
                <c:pt idx="5">
                  <c:v>Ansig </c:v>
                </c:pt>
                <c:pt idx="6">
                  <c:v>Insig</c:v>
                </c:pt>
                <c:pt idx="7">
                  <c:v>Atlantik </c:v>
                </c:pt>
              </c:strCache>
            </c:strRef>
          </c:cat>
          <c:val>
            <c:numRef>
              <c:f>'F19'!$B$11:$B$18</c:f>
              <c:numCache>
                <c:formatCode>_-* #,##0_-;\-* #,##0_-;_-* "-"??_-;_-@_-</c:formatCode>
                <c:ptCount val="8"/>
                <c:pt idx="0">
                  <c:v>525473.38647999999</c:v>
                </c:pt>
                <c:pt idx="1">
                  <c:v>292940.83051</c:v>
                </c:pt>
                <c:pt idx="2">
                  <c:v>230732.47277000002</c:v>
                </c:pt>
                <c:pt idx="3">
                  <c:v>492776.94068</c:v>
                </c:pt>
                <c:pt idx="4">
                  <c:v>352350.07442000002</c:v>
                </c:pt>
                <c:pt idx="5">
                  <c:v>206180.18319000001</c:v>
                </c:pt>
                <c:pt idx="6">
                  <c:v>149406.43984000001</c:v>
                </c:pt>
                <c:pt idx="7">
                  <c:v>158236.74825999999</c:v>
                </c:pt>
              </c:numCache>
            </c:numRef>
          </c:val>
          <c:extLst>
            <c:ext xmlns:c16="http://schemas.microsoft.com/office/drawing/2014/chart" uri="{C3380CC4-5D6E-409C-BE32-E72D297353CC}">
              <c16:uniqueId val="{00000009-D7FF-4EB5-B2B7-21841612C7E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550134358205225"/>
          <c:y val="3.9299484116209614E-2"/>
          <c:w val="0.33134873765779282"/>
          <c:h val="0.9597687573536068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8F5D-4A61-A45D-9175ACDCD9C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F5D-4A61-A45D-9175ACDCD9CD}"/>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8F5D-4A61-A45D-9175ACDCD9CD}"/>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8F5D-4A61-A45D-9175ACDCD9C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8F5D-4A61-A45D-9175ACDCD9CD}"/>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8F5D-4A61-A45D-9175ACDCD9CD}"/>
              </c:ext>
            </c:extLst>
          </c:dPt>
          <c:dPt>
            <c:idx val="6"/>
            <c:bubble3D val="0"/>
            <c:spPr>
              <a:solidFill>
                <a:schemeClr val="bg1">
                  <a:lumMod val="85000"/>
                </a:schemeClr>
              </a:solidFill>
              <a:ln w="25400">
                <a:noFill/>
              </a:ln>
            </c:spPr>
            <c:extLst>
              <c:ext xmlns:c16="http://schemas.microsoft.com/office/drawing/2014/chart" uri="{C3380CC4-5D6E-409C-BE32-E72D297353CC}">
                <c16:uniqueId val="{00000006-8F5D-4A61-A45D-9175ACDCD9CD}"/>
              </c:ext>
            </c:extLst>
          </c:dPt>
          <c:dPt>
            <c:idx val="7"/>
            <c:bubble3D val="0"/>
            <c:spPr>
              <a:solidFill>
                <a:schemeClr val="bg2">
                  <a:lumMod val="75000"/>
                </a:schemeClr>
              </a:solidFill>
              <a:ln w="25400">
                <a:noFill/>
              </a:ln>
            </c:spPr>
            <c:extLst>
              <c:ext xmlns:c16="http://schemas.microsoft.com/office/drawing/2014/chart" uri="{C3380CC4-5D6E-409C-BE32-E72D297353CC}">
                <c16:uniqueId val="{00000007-8F5D-4A61-A45D-9175ACDCD9CD}"/>
              </c:ext>
            </c:extLst>
          </c:dPt>
          <c:dLbls>
            <c:dLbl>
              <c:idx val="0"/>
              <c:layout>
                <c:manualLayout>
                  <c:x val="0.13218628921384826"/>
                  <c:y val="-8.25260204543397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F5D-4A61-A45D-9175ACDCD9CD}"/>
                </c:ext>
              </c:extLst>
            </c:dLbl>
            <c:dLbl>
              <c:idx val="1"/>
              <c:layout>
                <c:manualLayout>
                  <c:x val="0.16439007624046981"/>
                  <c:y val="-0.1178409810842610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F5D-4A61-A45D-9175ACDCD9CD}"/>
                </c:ext>
              </c:extLst>
            </c:dLbl>
            <c:dLbl>
              <c:idx val="2"/>
              <c:layout>
                <c:manualLayout>
                  <c:x val="0.28031105486814134"/>
                  <c:y val="-1.149425287356311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5D-4A61-A45D-9175ACDCD9CD}"/>
                </c:ext>
              </c:extLst>
            </c:dLbl>
            <c:dLbl>
              <c:idx val="3"/>
              <c:layout>
                <c:manualLayout>
                  <c:x val="-8.9661761029871265E-2"/>
                  <c:y val="5.509955652095212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F5D-4A61-A45D-9175ACDCD9CD}"/>
                </c:ext>
              </c:extLst>
            </c:dLbl>
            <c:dLbl>
              <c:idx val="4"/>
              <c:layout>
                <c:manualLayout>
                  <c:x val="-0.12864782527184102"/>
                  <c:y val="7.598968232419223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5D-4A61-A45D-9175ACDCD9CD}"/>
                </c:ext>
              </c:extLst>
            </c:dLbl>
            <c:dLbl>
              <c:idx val="5"/>
              <c:layout>
                <c:manualLayout>
                  <c:x val="-0.19928446444194475"/>
                  <c:y val="4.2810209068693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F5D-4A61-A45D-9175ACDCD9CD}"/>
                </c:ext>
              </c:extLst>
            </c:dLbl>
            <c:dLbl>
              <c:idx val="6"/>
              <c:layout>
                <c:manualLayout>
                  <c:x val="-0.13657339707536562"/>
                  <c:y val="-1.83871843605756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5D-4A61-A45D-9175ACDCD9CD}"/>
                </c:ext>
              </c:extLst>
            </c:dLbl>
            <c:dLbl>
              <c:idx val="7"/>
              <c:layout>
                <c:manualLayout>
                  <c:x val="-0.11103674540682418"/>
                  <c:y val="-5.09752013756901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F5D-4A61-A45D-9175ACDCD9CD}"/>
                </c:ext>
              </c:extLst>
            </c:dLbl>
            <c:dLbl>
              <c:idx val="8"/>
              <c:layout>
                <c:manualLayout>
                  <c:x val="3.3057851239669422E-2"/>
                  <c:y val="-9.009009009009104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F5D-4A61-A45D-9175ACDCD9CD}"/>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'F19'!$A$11:$A$18</c:f>
              <c:strCache>
                <c:ptCount val="8"/>
                <c:pt idx="0">
                  <c:v>Sigal Uniqa Group Austria</c:v>
                </c:pt>
                <c:pt idx="1">
                  <c:v>Eurosig</c:v>
                </c:pt>
                <c:pt idx="2">
                  <c:v>Intersig Vienna Insurance Group</c:v>
                </c:pt>
                <c:pt idx="3">
                  <c:v>Sigma Interalbanian Vienna Insurance Group</c:v>
                </c:pt>
                <c:pt idx="4">
                  <c:v>Albsig</c:v>
                </c:pt>
                <c:pt idx="5">
                  <c:v>Ansig </c:v>
                </c:pt>
                <c:pt idx="6">
                  <c:v>Insig</c:v>
                </c:pt>
                <c:pt idx="7">
                  <c:v>Atlantik </c:v>
                </c:pt>
              </c:strCache>
            </c:strRef>
          </c:cat>
          <c:val>
            <c:numRef>
              <c:f>'F19'!$C$11:$C$18</c:f>
              <c:numCache>
                <c:formatCode>_-* #,##0_-;\-* #,##0_-;_-* "-"??_-;_-@_-</c:formatCode>
                <c:ptCount val="8"/>
                <c:pt idx="0">
                  <c:v>604227.98672000004</c:v>
                </c:pt>
                <c:pt idx="1">
                  <c:v>475822.45682000002</c:v>
                </c:pt>
                <c:pt idx="2">
                  <c:v>406928.52864999999</c:v>
                </c:pt>
                <c:pt idx="3">
                  <c:v>396066.30517000001</c:v>
                </c:pt>
                <c:pt idx="4">
                  <c:v>393105.60248</c:v>
                </c:pt>
                <c:pt idx="5">
                  <c:v>226037.11493000001</c:v>
                </c:pt>
                <c:pt idx="6">
                  <c:v>220380.36858000001</c:v>
                </c:pt>
                <c:pt idx="7">
                  <c:v>187459.32311000003</c:v>
                </c:pt>
              </c:numCache>
            </c:numRef>
          </c:val>
          <c:extLst>
            <c:ext xmlns:c16="http://schemas.microsoft.com/office/drawing/2014/chart" uri="{C3380CC4-5D6E-409C-BE32-E72D297353CC}">
              <c16:uniqueId val="{00000009-8F5D-4A61-A45D-9175ACDCD9C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brendëshme / </a:t>
            </a:r>
            <a:r>
              <a:rPr lang="en-US" sz="900" b="0" i="1" u="none" strike="noStrike" baseline="0">
                <a:solidFill>
                  <a:srgbClr val="000000"/>
                </a:solidFill>
                <a:latin typeface="Arial"/>
                <a:cs typeface="Arial"/>
              </a:rPr>
              <a:t>DMTPL</a:t>
            </a:r>
          </a:p>
        </c:rich>
      </c:tx>
      <c:layout>
        <c:manualLayout>
          <c:xMode val="edge"/>
          <c:yMode val="edge"/>
          <c:x val="0.26176500358979793"/>
          <c:y val="4.3062117235345587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9676549865229526"/>
          <c:y val="0.38277511961722488"/>
          <c:w val="0.45283018867924973"/>
          <c:h val="0.3923444976076666"/>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E278-4F3E-99A6-6EACA7001B5F}"/>
              </c:ext>
            </c:extLst>
          </c:dPt>
          <c:dPt>
            <c:idx val="1"/>
            <c:bubble3D val="0"/>
            <c:extLst>
              <c:ext xmlns:c16="http://schemas.microsoft.com/office/drawing/2014/chart" uri="{C3380CC4-5D6E-409C-BE32-E72D297353CC}">
                <c16:uniqueId val="{00000001-E278-4F3E-99A6-6EACA7001B5F}"/>
              </c:ext>
            </c:extLst>
          </c:dPt>
          <c:dPt>
            <c:idx val="2"/>
            <c:bubble3D val="0"/>
            <c:extLst>
              <c:ext xmlns:c16="http://schemas.microsoft.com/office/drawing/2014/chart" uri="{C3380CC4-5D6E-409C-BE32-E72D297353CC}">
                <c16:uniqueId val="{00000002-E278-4F3E-99A6-6EACA7001B5F}"/>
              </c:ext>
            </c:extLst>
          </c:dPt>
          <c:dPt>
            <c:idx val="3"/>
            <c:bubble3D val="0"/>
            <c:extLst>
              <c:ext xmlns:c16="http://schemas.microsoft.com/office/drawing/2014/chart" uri="{C3380CC4-5D6E-409C-BE32-E72D297353CC}">
                <c16:uniqueId val="{00000003-E278-4F3E-99A6-6EACA7001B5F}"/>
              </c:ext>
            </c:extLst>
          </c:dPt>
          <c:dPt>
            <c:idx val="4"/>
            <c:bubble3D val="0"/>
            <c:extLst>
              <c:ext xmlns:c16="http://schemas.microsoft.com/office/drawing/2014/chart" uri="{C3380CC4-5D6E-409C-BE32-E72D297353CC}">
                <c16:uniqueId val="{00000004-E278-4F3E-99A6-6EACA7001B5F}"/>
              </c:ext>
            </c:extLst>
          </c:dPt>
          <c:dPt>
            <c:idx val="5"/>
            <c:bubble3D val="0"/>
            <c:extLst>
              <c:ext xmlns:c16="http://schemas.microsoft.com/office/drawing/2014/chart" uri="{C3380CC4-5D6E-409C-BE32-E72D297353CC}">
                <c16:uniqueId val="{00000005-E278-4F3E-99A6-6EACA7001B5F}"/>
              </c:ext>
            </c:extLst>
          </c:dPt>
          <c:dLbls>
            <c:dLbl>
              <c:idx val="0"/>
              <c:layout>
                <c:manualLayout>
                  <c:x val="2.4600238569030052E-2"/>
                  <c:y val="-6.541486141983449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78-4F3E-99A6-6EACA7001B5F}"/>
                </c:ext>
              </c:extLst>
            </c:dLbl>
            <c:dLbl>
              <c:idx val="1"/>
              <c:layout>
                <c:manualLayout>
                  <c:x val="-1.1184657043634683E-2"/>
                  <c:y val="-0.11340541762423237"/>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78-4F3E-99A6-6EACA7001B5F}"/>
                </c:ext>
              </c:extLst>
            </c:dLbl>
            <c:dLbl>
              <c:idx val="2"/>
              <c:layout>
                <c:manualLayout>
                  <c:x val="1.6881634567070685E-2"/>
                  <c:y val="0.1068756357608411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278-4F3E-99A6-6EACA7001B5F}"/>
                </c:ext>
              </c:extLst>
            </c:dLbl>
            <c:dLbl>
              <c:idx val="3"/>
              <c:layout>
                <c:manualLayout>
                  <c:x val="-7.9612474911227207E-2"/>
                  <c:y val="8.28396689648245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278-4F3E-99A6-6EACA7001B5F}"/>
                </c:ext>
              </c:extLst>
            </c:dLbl>
            <c:dLbl>
              <c:idx val="4"/>
              <c:layout>
                <c:manualLayout>
                  <c:x val="-6.9985487108229133E-2"/>
                  <c:y val="6.325785831794948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278-4F3E-99A6-6EACA7001B5F}"/>
                </c:ext>
              </c:extLst>
            </c:dLbl>
            <c:dLbl>
              <c:idx val="5"/>
              <c:layout>
                <c:manualLayout>
                  <c:x val="-6.0584449620988176E-2"/>
                  <c:y val="-1.320925793366740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278-4F3E-99A6-6EACA7001B5F}"/>
                </c:ext>
              </c:extLst>
            </c:dLbl>
            <c:dLbl>
              <c:idx val="6"/>
              <c:layout>
                <c:manualLayout>
                  <c:x val="-1.3806083063146521E-2"/>
                  <c:y val="-0.148095794245814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78-4F3E-99A6-6EACA7001B5F}"/>
                </c:ext>
              </c:extLst>
            </c:dLbl>
            <c:dLbl>
              <c:idx val="7"/>
              <c:layout>
                <c:manualLayout>
                  <c:x val="6.7062160147578834E-2"/>
                  <c:y val="-6.371095957502920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78-4F3E-99A6-6EACA7001B5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'F20'!$B$10:$B$15</c:f>
              <c:numCache>
                <c:formatCode>_-* #,##0_-;\-* #,##0_-;_-* "-"??_-;_-@_-</c:formatCode>
                <c:ptCount val="6"/>
                <c:pt idx="0">
                  <c:v>1156869.4861000001</c:v>
                </c:pt>
                <c:pt idx="1">
                  <c:v>770441.19099999999</c:v>
                </c:pt>
                <c:pt idx="2">
                  <c:v>856237.60596000007</c:v>
                </c:pt>
                <c:pt idx="3">
                  <c:v>819785.87699999998</c:v>
                </c:pt>
                <c:pt idx="4">
                  <c:v>561630.29599999997</c:v>
                </c:pt>
                <c:pt idx="5">
                  <c:v>503008</c:v>
                </c:pt>
              </c:numCache>
            </c:numRef>
          </c:val>
          <c:extLst>
            <c:ext xmlns:c16="http://schemas.microsoft.com/office/drawing/2014/chart" uri="{C3380CC4-5D6E-409C-BE32-E72D297353CC}">
              <c16:uniqueId val="{00000008-E278-4F3E-99A6-6EACA7001B5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2853058930547585"/>
          <c:y val="2.304147465437788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17579250720461087"/>
          <c:y val="0.32718967631606644"/>
          <c:w val="0.50144092219020153"/>
          <c:h val="0.39170595051922191"/>
        </c:manualLayout>
      </c:layout>
      <c:pie3DChart>
        <c:varyColors val="1"/>
        <c:ser>
          <c:idx val="0"/>
          <c:order val="0"/>
          <c:spPr>
            <a:gradFill rotWithShape="0">
              <a:gsLst>
                <a:gs pos="0">
                  <a:srgbClr val="800000"/>
                </a:gs>
                <a:gs pos="100000">
                  <a:srgbClr val="C0C0C0"/>
                </a:gs>
              </a:gsLst>
              <a:lin ang="5400000" scaled="1"/>
            </a:gradFill>
            <a:ln w="25400">
              <a:noFill/>
            </a:ln>
          </c:spPr>
          <c:explosion val="14"/>
          <c:dPt>
            <c:idx val="0"/>
            <c:bubble3D val="0"/>
            <c:extLst>
              <c:ext xmlns:c16="http://schemas.microsoft.com/office/drawing/2014/chart" uri="{C3380CC4-5D6E-409C-BE32-E72D297353CC}">
                <c16:uniqueId val="{00000000-0683-42E5-9E24-4985AC01E998}"/>
              </c:ext>
            </c:extLst>
          </c:dPt>
          <c:dPt>
            <c:idx val="1"/>
            <c:bubble3D val="0"/>
            <c:extLst>
              <c:ext xmlns:c16="http://schemas.microsoft.com/office/drawing/2014/chart" uri="{C3380CC4-5D6E-409C-BE32-E72D297353CC}">
                <c16:uniqueId val="{00000001-0683-42E5-9E24-4985AC01E998}"/>
              </c:ext>
            </c:extLst>
          </c:dPt>
          <c:dPt>
            <c:idx val="2"/>
            <c:bubble3D val="0"/>
            <c:extLst>
              <c:ext xmlns:c16="http://schemas.microsoft.com/office/drawing/2014/chart" uri="{C3380CC4-5D6E-409C-BE32-E72D297353CC}">
                <c16:uniqueId val="{00000002-0683-42E5-9E24-4985AC01E998}"/>
              </c:ext>
            </c:extLst>
          </c:dPt>
          <c:dPt>
            <c:idx val="3"/>
            <c:bubble3D val="0"/>
            <c:extLst>
              <c:ext xmlns:c16="http://schemas.microsoft.com/office/drawing/2014/chart" uri="{C3380CC4-5D6E-409C-BE32-E72D297353CC}">
                <c16:uniqueId val="{00000003-0683-42E5-9E24-4985AC01E998}"/>
              </c:ext>
            </c:extLst>
          </c:dPt>
          <c:dPt>
            <c:idx val="4"/>
            <c:bubble3D val="0"/>
            <c:extLst>
              <c:ext xmlns:c16="http://schemas.microsoft.com/office/drawing/2014/chart" uri="{C3380CC4-5D6E-409C-BE32-E72D297353CC}">
                <c16:uniqueId val="{00000004-0683-42E5-9E24-4985AC01E998}"/>
              </c:ext>
            </c:extLst>
          </c:dPt>
          <c:dPt>
            <c:idx val="5"/>
            <c:bubble3D val="0"/>
            <c:extLst>
              <c:ext xmlns:c16="http://schemas.microsoft.com/office/drawing/2014/chart" uri="{C3380CC4-5D6E-409C-BE32-E72D297353CC}">
                <c16:uniqueId val="{00000005-0683-42E5-9E24-4985AC01E998}"/>
              </c:ext>
            </c:extLst>
          </c:dPt>
          <c:dLbls>
            <c:dLbl>
              <c:idx val="0"/>
              <c:layout>
                <c:manualLayout>
                  <c:x val="2.3290143487107492E-2"/>
                  <c:y val="-6.1120238905221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83-42E5-9E24-4985AC01E998}"/>
                </c:ext>
              </c:extLst>
            </c:dLbl>
            <c:dLbl>
              <c:idx val="1"/>
              <c:layout>
                <c:manualLayout>
                  <c:x val="4.1598402505162349E-2"/>
                  <c:y val="-3.85648243361359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3-42E5-9E24-4985AC01E998}"/>
                </c:ext>
              </c:extLst>
            </c:dLbl>
            <c:dLbl>
              <c:idx val="2"/>
              <c:layout>
                <c:manualLayout>
                  <c:x val="-4.8469445642061314E-4"/>
                  <c:y val="0.134492543270800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83-42E5-9E24-4985AC01E998}"/>
                </c:ext>
              </c:extLst>
            </c:dLbl>
            <c:dLbl>
              <c:idx val="3"/>
              <c:layout>
                <c:manualLayout>
                  <c:x val="-5.7240236901223124E-2"/>
                  <c:y val="0.103703327406657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3-42E5-9E24-4985AC01E998}"/>
                </c:ext>
              </c:extLst>
            </c:dLbl>
            <c:dLbl>
              <c:idx val="4"/>
              <c:layout>
                <c:manualLayout>
                  <c:x val="-8.2391703918854503E-2"/>
                  <c:y val="0.1357843172829236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83-42E5-9E24-4985AC01E998}"/>
                </c:ext>
              </c:extLst>
            </c:dLbl>
            <c:dLbl>
              <c:idx val="5"/>
              <c:layout>
                <c:manualLayout>
                  <c:x val="-7.5425053136369477E-2"/>
                  <c:y val="-3.891066943169021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3-42E5-9E24-4985AC01E998}"/>
                </c:ext>
              </c:extLst>
            </c:dLbl>
            <c:dLbl>
              <c:idx val="6"/>
              <c:layout>
                <c:manualLayout>
                  <c:x val="-7.8933793218212665E-3"/>
                  <c:y val="-0.132581149641081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683-42E5-9E24-4985AC01E998}"/>
                </c:ext>
              </c:extLst>
            </c:dLbl>
            <c:dLbl>
              <c:idx val="7"/>
              <c:layout>
                <c:manualLayout>
                  <c:x val="7.9805154038742512E-2"/>
                  <c:y val="-4.336349883419444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683-42E5-9E24-4985AC01E998}"/>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'F20'!$D$10:$D$15</c:f>
              <c:numCache>
                <c:formatCode>_-* #,##0_-;\-* #,##0_-;_-* "-"??_-;_-@_-</c:formatCode>
                <c:ptCount val="6"/>
                <c:pt idx="0">
                  <c:v>26190.035800000001</c:v>
                </c:pt>
                <c:pt idx="1">
                  <c:v>20781.40814</c:v>
                </c:pt>
                <c:pt idx="2">
                  <c:v>20377.392600000003</c:v>
                </c:pt>
                <c:pt idx="3">
                  <c:v>14866.90596</c:v>
                </c:pt>
                <c:pt idx="4">
                  <c:v>16370.62408</c:v>
                </c:pt>
                <c:pt idx="5">
                  <c:v>13768.158700000002</c:v>
                </c:pt>
              </c:numCache>
            </c:numRef>
          </c:val>
          <c:extLst>
            <c:ext xmlns:c16="http://schemas.microsoft.com/office/drawing/2014/chart" uri="{C3380CC4-5D6E-409C-BE32-E72D297353CC}">
              <c16:uniqueId val="{00000008-0683-42E5-9E24-4985AC01E99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291602811395"/>
          <c:y val="2.5252843394575678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245901639344281"/>
          <c:y val="0.48275862068966024"/>
          <c:w val="0.49836065573771166"/>
          <c:h val="0.36453201970443438"/>
        </c:manualLayout>
      </c:layout>
      <c:pie3DChart>
        <c:varyColors val="1"/>
        <c:ser>
          <c:idx val="0"/>
          <c:order val="0"/>
          <c:spPr>
            <a:gradFill rotWithShape="0">
              <a:gsLst>
                <a:gs pos="0">
                  <a:srgbClr val="800000"/>
                </a:gs>
                <a:gs pos="100000">
                  <a:srgbClr val="C0C0C0"/>
                </a:gs>
              </a:gsLst>
              <a:lin ang="5400000" scaled="1"/>
            </a:gradFill>
            <a:ln w="25400">
              <a:noFill/>
            </a:ln>
          </c:spPr>
          <c:explosion val="6"/>
          <c:dPt>
            <c:idx val="0"/>
            <c:bubble3D val="0"/>
            <c:extLst>
              <c:ext xmlns:c16="http://schemas.microsoft.com/office/drawing/2014/chart" uri="{C3380CC4-5D6E-409C-BE32-E72D297353CC}">
                <c16:uniqueId val="{00000000-4DAD-40F9-B80D-B26B0FAFCB7D}"/>
              </c:ext>
            </c:extLst>
          </c:dPt>
          <c:dPt>
            <c:idx val="1"/>
            <c:bubble3D val="0"/>
            <c:extLst>
              <c:ext xmlns:c16="http://schemas.microsoft.com/office/drawing/2014/chart" uri="{C3380CC4-5D6E-409C-BE32-E72D297353CC}">
                <c16:uniqueId val="{00000001-4DAD-40F9-B80D-B26B0FAFCB7D}"/>
              </c:ext>
            </c:extLst>
          </c:dPt>
          <c:dPt>
            <c:idx val="2"/>
            <c:bubble3D val="0"/>
            <c:extLst>
              <c:ext xmlns:c16="http://schemas.microsoft.com/office/drawing/2014/chart" uri="{C3380CC4-5D6E-409C-BE32-E72D297353CC}">
                <c16:uniqueId val="{00000002-4DAD-40F9-B80D-B26B0FAFCB7D}"/>
              </c:ext>
            </c:extLst>
          </c:dPt>
          <c:dPt>
            <c:idx val="3"/>
            <c:bubble3D val="0"/>
            <c:extLst>
              <c:ext xmlns:c16="http://schemas.microsoft.com/office/drawing/2014/chart" uri="{C3380CC4-5D6E-409C-BE32-E72D297353CC}">
                <c16:uniqueId val="{00000003-4DAD-40F9-B80D-B26B0FAFCB7D}"/>
              </c:ext>
            </c:extLst>
          </c:dPt>
          <c:dPt>
            <c:idx val="4"/>
            <c:bubble3D val="0"/>
            <c:extLst>
              <c:ext xmlns:c16="http://schemas.microsoft.com/office/drawing/2014/chart" uri="{C3380CC4-5D6E-409C-BE32-E72D297353CC}">
                <c16:uniqueId val="{00000004-4DAD-40F9-B80D-B26B0FAFCB7D}"/>
              </c:ext>
            </c:extLst>
          </c:dPt>
          <c:dPt>
            <c:idx val="5"/>
            <c:bubble3D val="0"/>
            <c:extLst>
              <c:ext xmlns:c16="http://schemas.microsoft.com/office/drawing/2014/chart" uri="{C3380CC4-5D6E-409C-BE32-E72D297353CC}">
                <c16:uniqueId val="{00000005-4DAD-40F9-B80D-B26B0FAFCB7D}"/>
              </c:ext>
            </c:extLst>
          </c:dPt>
          <c:dLbls>
            <c:dLbl>
              <c:idx val="0"/>
              <c:layout>
                <c:manualLayout>
                  <c:x val="7.9027286018777912E-2"/>
                  <c:y val="-0.1636432567141229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DAD-40F9-B80D-B26B0FAFCB7D}"/>
                </c:ext>
              </c:extLst>
            </c:dLbl>
            <c:dLbl>
              <c:idx val="1"/>
              <c:layout>
                <c:manualLayout>
                  <c:x val="5.708238083143035E-2"/>
                  <c:y val="-0.1180733545723735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AD-40F9-B80D-B26B0FAFCB7D}"/>
                </c:ext>
              </c:extLst>
            </c:dLbl>
            <c:dLbl>
              <c:idx val="2"/>
              <c:layout>
                <c:manualLayout>
                  <c:x val="0.11095062821289337"/>
                  <c:y val="1.532911834296621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DAD-40F9-B80D-B26B0FAFCB7D}"/>
                </c:ext>
              </c:extLst>
            </c:dLbl>
            <c:dLbl>
              <c:idx val="3"/>
              <c:layout>
                <c:manualLayout>
                  <c:x val="-7.7644489069738809E-2"/>
                  <c:y val="-1.64484742437504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AD-40F9-B80D-B26B0FAFCB7D}"/>
                </c:ext>
              </c:extLst>
            </c:dLbl>
            <c:dLbl>
              <c:idx val="4"/>
              <c:layout>
                <c:manualLayout>
                  <c:x val="-0.12645312087468358"/>
                  <c:y val="-5.948670209327282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DAD-40F9-B80D-B26B0FAFCB7D}"/>
                </c:ext>
              </c:extLst>
            </c:dLbl>
            <c:dLbl>
              <c:idx val="5"/>
              <c:delete val="1"/>
              <c:extLst>
                <c:ext xmlns:c15="http://schemas.microsoft.com/office/drawing/2012/chart" uri="{CE6537A1-D6FC-4f65-9D91-7224C49458BB}"/>
                <c:ext xmlns:c16="http://schemas.microsoft.com/office/drawing/2014/chart" uri="{C3380CC4-5D6E-409C-BE32-E72D297353CC}">
                  <c16:uniqueId val="{00000005-4DAD-40F9-B80D-B26B0FAFCB7D}"/>
                </c:ext>
              </c:extLst>
            </c:dLbl>
            <c:dLbl>
              <c:idx val="6"/>
              <c:layout>
                <c:manualLayout>
                  <c:x val="2.6551740204072211E-2"/>
                  <c:y val="-0.2490630050554071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DAD-40F9-B80D-B26B0FAFCB7D}"/>
                </c:ext>
              </c:extLst>
            </c:dLbl>
            <c:dLbl>
              <c:idx val="7"/>
              <c:layout>
                <c:manualLayout>
                  <c:x val="0.16493896316651693"/>
                  <c:y val="-0.19302420530766989"/>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AD-40F9-B80D-B26B0FAFCB7D}"/>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'F20'!$A$10:$A$15</c:f>
              <c:strCache>
                <c:ptCount val="6"/>
                <c:pt idx="0">
                  <c:v>Sigal Uniqa Group Austria</c:v>
                </c:pt>
                <c:pt idx="1">
                  <c:v>Albsig</c:v>
                </c:pt>
                <c:pt idx="2">
                  <c:v>Eurosig</c:v>
                </c:pt>
                <c:pt idx="3">
                  <c:v>Sigma Interalbanian Vienna Insurance Group</c:v>
                </c:pt>
                <c:pt idx="4">
                  <c:v>Intersig Vienna Insurance Group</c:v>
                </c:pt>
                <c:pt idx="5">
                  <c:v>Insig</c:v>
                </c:pt>
              </c:strCache>
            </c:strRef>
          </c:cat>
          <c:val>
            <c:numRef>
              <c:f>'F20'!$C$10:$C$15</c:f>
              <c:numCache>
                <c:formatCode>_-* #,##0_-;\-* #,##0_-;_-* "-"??_-;_-@_-</c:formatCode>
                <c:ptCount val="6"/>
                <c:pt idx="0">
                  <c:v>220099.29425000001</c:v>
                </c:pt>
                <c:pt idx="1">
                  <c:v>99723.07759999999</c:v>
                </c:pt>
                <c:pt idx="2">
                  <c:v>221568.14252000002</c:v>
                </c:pt>
                <c:pt idx="3">
                  <c:v>109696.39548000001</c:v>
                </c:pt>
                <c:pt idx="4">
                  <c:v>97717.291600000011</c:v>
                </c:pt>
                <c:pt idx="5">
                  <c:v>79909.047590000002</c:v>
                </c:pt>
              </c:numCache>
            </c:numRef>
          </c:val>
          <c:extLst>
            <c:ext xmlns:c16="http://schemas.microsoft.com/office/drawing/2014/chart" uri="{C3380CC4-5D6E-409C-BE32-E72D297353CC}">
              <c16:uniqueId val="{00000008-4DAD-40F9-B80D-B26B0FAFCB7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Mtpl e brendshme / </a:t>
            </a:r>
            <a:r>
              <a:rPr lang="en-US" sz="900" b="0" i="1" u="none" strike="noStrike" baseline="0">
                <a:solidFill>
                  <a:srgbClr val="000000"/>
                </a:solidFill>
                <a:latin typeface="Arial"/>
                <a:cs typeface="Arial"/>
              </a:rPr>
              <a:t>DMTPL</a:t>
            </a:r>
          </a:p>
        </c:rich>
      </c:tx>
      <c:layout>
        <c:manualLayout>
          <c:xMode val="edge"/>
          <c:yMode val="edge"/>
          <c:x val="0.29465003272575813"/>
          <c:y val="2.4543494563179603E-2"/>
        </c:manualLayout>
      </c:layout>
      <c:overlay val="0"/>
      <c:spPr>
        <a:noFill/>
        <a:ln w="25400">
          <a:noFill/>
        </a:ln>
      </c:spPr>
    </c:title>
    <c:autoTitleDeleted val="0"/>
    <c:plotArea>
      <c:layout>
        <c:manualLayout>
          <c:layoutTarget val="inner"/>
          <c:xMode val="edge"/>
          <c:yMode val="edge"/>
          <c:x val="0.22632949218879128"/>
          <c:y val="0.2028810461192351"/>
          <c:w val="0.43917755872455483"/>
          <c:h val="0.778363798275215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A451-413F-B46E-337A1BD30B00}"/>
              </c:ext>
            </c:extLst>
          </c:dPt>
          <c:dPt>
            <c:idx val="1"/>
            <c:bubble3D val="0"/>
            <c:spPr>
              <a:solidFill>
                <a:schemeClr val="bg2">
                  <a:lumMod val="75000"/>
                </a:schemeClr>
              </a:solidFill>
              <a:ln w="25400">
                <a:noFill/>
              </a:ln>
            </c:spPr>
            <c:extLst>
              <c:ext xmlns:c16="http://schemas.microsoft.com/office/drawing/2014/chart" uri="{C3380CC4-5D6E-409C-BE32-E72D297353CC}">
                <c16:uniqueId val="{00000001-A451-413F-B46E-337A1BD30B00}"/>
              </c:ext>
            </c:extLst>
          </c:dPt>
          <c:dPt>
            <c:idx val="2"/>
            <c:bubble3D val="0"/>
            <c:spPr>
              <a:solidFill>
                <a:schemeClr val="bg1">
                  <a:lumMod val="85000"/>
                </a:schemeClr>
              </a:solidFill>
              <a:ln w="25400">
                <a:noFill/>
              </a:ln>
            </c:spPr>
            <c:extLst>
              <c:ext xmlns:c16="http://schemas.microsoft.com/office/drawing/2014/chart" uri="{C3380CC4-5D6E-409C-BE32-E72D297353CC}">
                <c16:uniqueId val="{00000002-A451-413F-B46E-337A1BD30B0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A451-413F-B46E-337A1BD30B00}"/>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A451-413F-B46E-337A1BD30B00}"/>
              </c:ext>
            </c:extLst>
          </c:dPt>
          <c:dPt>
            <c:idx val="5"/>
            <c:bubble3D val="0"/>
            <c:spPr>
              <a:solidFill>
                <a:schemeClr val="accent4">
                  <a:lumMod val="40000"/>
                  <a:lumOff val="60000"/>
                </a:schemeClr>
              </a:solidFill>
              <a:ln w="25400">
                <a:noFill/>
              </a:ln>
            </c:spPr>
            <c:extLst>
              <c:ext xmlns:c16="http://schemas.microsoft.com/office/drawing/2014/chart" uri="{C3380CC4-5D6E-409C-BE32-E72D297353CC}">
                <c16:uniqueId val="{00000005-A451-413F-B46E-337A1BD30B00}"/>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A451-413F-B46E-337A1BD30B00}"/>
              </c:ext>
            </c:extLst>
          </c:dPt>
          <c:dPt>
            <c:idx val="7"/>
            <c:bubble3D val="0"/>
            <c:spPr>
              <a:solidFill>
                <a:schemeClr val="accent2">
                  <a:lumMod val="40000"/>
                  <a:lumOff val="60000"/>
                </a:schemeClr>
              </a:solidFill>
              <a:ln w="25400">
                <a:noFill/>
              </a:ln>
            </c:spPr>
            <c:extLst>
              <c:ext xmlns:c16="http://schemas.microsoft.com/office/drawing/2014/chart" uri="{C3380CC4-5D6E-409C-BE32-E72D297353CC}">
                <c16:uniqueId val="{00000007-A451-413F-B46E-337A1BD30B00}"/>
              </c:ext>
            </c:extLst>
          </c:dPt>
          <c:dLbls>
            <c:dLbl>
              <c:idx val="0"/>
              <c:layout>
                <c:manualLayout>
                  <c:x val="0.14942303496697662"/>
                  <c:y val="-6.673790776152981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451-413F-B46E-337A1BD30B00}"/>
                </c:ext>
              </c:extLst>
            </c:dLbl>
            <c:dLbl>
              <c:idx val="1"/>
              <c:layout>
                <c:manualLayout>
                  <c:x val="0.14822877618887048"/>
                  <c:y val="-3.660245594300712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51-413F-B46E-337A1BD30B00}"/>
                </c:ext>
              </c:extLst>
            </c:dLbl>
            <c:dLbl>
              <c:idx val="2"/>
              <c:layout>
                <c:manualLayout>
                  <c:x val="0.22053908248874421"/>
                  <c:y val="5.5750843644544433E-3"/>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451-413F-B46E-337A1BD30B00}"/>
                </c:ext>
              </c:extLst>
            </c:dLbl>
            <c:dLbl>
              <c:idx val="3"/>
              <c:layout>
                <c:manualLayout>
                  <c:x val="-0.25207930872620771"/>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51-413F-B46E-337A1BD30B00}"/>
                </c:ext>
              </c:extLst>
            </c:dLbl>
            <c:dLbl>
              <c:idx val="4"/>
              <c:layout>
                <c:manualLayout>
                  <c:x val="-0.17159219077464183"/>
                  <c:y val="-6.174212598425207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451-413F-B46E-337A1BD30B00}"/>
                </c:ext>
              </c:extLst>
            </c:dLbl>
            <c:dLbl>
              <c:idx val="5"/>
              <c:layout>
                <c:manualLayout>
                  <c:x val="-0.14240901247545568"/>
                  <c:y val="-7.427634045744287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51-413F-B46E-337A1BD30B00}"/>
                </c:ext>
              </c:extLst>
            </c:dLbl>
            <c:dLbl>
              <c:idx val="6"/>
              <c:layout>
                <c:manualLayout>
                  <c:x val="-7.6624024012111838E-2"/>
                  <c:y val="-8.857189726284217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451-413F-B46E-337A1BD30B00}"/>
                </c:ext>
              </c:extLst>
            </c:dLbl>
            <c:dLbl>
              <c:idx val="7"/>
              <c:layout>
                <c:manualLayout>
                  <c:x val="-9.8640856290948514E-2"/>
                  <c:y val="-9.182602174728160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51-413F-B46E-337A1BD30B00}"/>
                </c:ext>
              </c:extLst>
            </c:dLbl>
            <c:dLbl>
              <c:idx val="8"/>
              <c:layout>
                <c:manualLayout>
                  <c:x val="7.1197411003236691E-2"/>
                  <c:y val="-9.803921568627450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451-413F-B46E-337A1BD30B00}"/>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'F20'!$B$10:$B$17</c:f>
              <c:numCache>
                <c:formatCode>_-* #,##0_-;\-* #,##0_-;_-* "-"??_-;_-@_-</c:formatCode>
                <c:ptCount val="8"/>
                <c:pt idx="0">
                  <c:v>1156869.4861000001</c:v>
                </c:pt>
                <c:pt idx="1">
                  <c:v>770441.19099999999</c:v>
                </c:pt>
                <c:pt idx="2">
                  <c:v>856237.60596000007</c:v>
                </c:pt>
                <c:pt idx="3">
                  <c:v>819785.87699999998</c:v>
                </c:pt>
                <c:pt idx="4">
                  <c:v>561630.29599999997</c:v>
                </c:pt>
                <c:pt idx="5">
                  <c:v>503008</c:v>
                </c:pt>
                <c:pt idx="6">
                  <c:v>477214.69968000002</c:v>
                </c:pt>
                <c:pt idx="7">
                  <c:v>471939.03291000001</c:v>
                </c:pt>
              </c:numCache>
            </c:numRef>
          </c:val>
          <c:extLst>
            <c:ext xmlns:c16="http://schemas.microsoft.com/office/drawing/2014/chart" uri="{C3380CC4-5D6E-409C-BE32-E72D297353CC}">
              <c16:uniqueId val="{00000009-A451-413F-B46E-337A1BD30B0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3763269748762"/>
          <c:y val="7.4103862017247848E-2"/>
          <c:w val="0.58769063315904413"/>
          <c:h val="0.7996790401199850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0471-490E-BB40-780251DC37A8}"/>
              </c:ext>
            </c:extLst>
          </c:dPt>
          <c:dPt>
            <c:idx val="1"/>
            <c:bubble3D val="0"/>
            <c:spPr>
              <a:solidFill>
                <a:schemeClr val="bg1">
                  <a:lumMod val="85000"/>
                </a:schemeClr>
              </a:solidFill>
              <a:ln w="25400">
                <a:noFill/>
              </a:ln>
            </c:spPr>
            <c:extLst>
              <c:ext xmlns:c16="http://schemas.microsoft.com/office/drawing/2014/chart" uri="{C3380CC4-5D6E-409C-BE32-E72D297353CC}">
                <c16:uniqueId val="{00000003-0471-490E-BB40-780251DC37A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0471-490E-BB40-780251DC37A8}"/>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0471-490E-BB40-780251DC37A8}"/>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0471-490E-BB40-780251DC37A8}"/>
              </c:ext>
            </c:extLst>
          </c:dPt>
          <c:dLbls>
            <c:dLbl>
              <c:idx val="0"/>
              <c:layout>
                <c:manualLayout>
                  <c:x val="0.15133086710617852"/>
                  <c:y val="6.076227971503562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71-490E-BB40-780251DC37A8}"/>
                </c:ext>
              </c:extLst>
            </c:dLbl>
            <c:dLbl>
              <c:idx val="1"/>
              <c:layout>
                <c:manualLayout>
                  <c:x val="-0.15748031496062995"/>
                  <c:y val="0.130123359580052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71-490E-BB40-780251DC37A8}"/>
                </c:ext>
              </c:extLst>
            </c:dLbl>
            <c:dLbl>
              <c:idx val="2"/>
              <c:layout>
                <c:manualLayout>
                  <c:x val="-0.15451670903341808"/>
                  <c:y val="4.519610048743898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471-490E-BB40-780251DC37A8}"/>
                </c:ext>
              </c:extLst>
            </c:dLbl>
            <c:dLbl>
              <c:idx val="3"/>
              <c:layout>
                <c:manualLayout>
                  <c:x val="-0.20088453510240353"/>
                  <c:y val="4.06317960254968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471-490E-BB40-780251DC37A8}"/>
                </c:ext>
              </c:extLst>
            </c:dLbl>
            <c:dLbl>
              <c:idx val="4"/>
              <c:layout>
                <c:manualLayout>
                  <c:x val="-0.15827667210889979"/>
                  <c:y val="-0.1133978252718410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471-490E-BB40-780251DC37A8}"/>
                </c:ext>
              </c:extLst>
            </c:dLbl>
            <c:dLbl>
              <c:idx val="5"/>
              <c:layout>
                <c:manualLayout>
                  <c:x val="-3.0743519264816371E-2"/>
                  <c:y val="-9.482377202849644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471-490E-BB40-780251DC37A8}"/>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2023'!$D$92:$D$97</c:f>
              <c:strCache>
                <c:ptCount val="6"/>
                <c:pt idx="0">
                  <c:v> Jetë Debitori </c:v>
                </c:pt>
                <c:pt idx="1">
                  <c:v> Të tjera </c:v>
                </c:pt>
                <c:pt idx="2">
                  <c:v> Jeta ne Grup </c:v>
                </c:pt>
                <c:pt idx="3">
                  <c:v> Jetë me kursim </c:v>
                </c:pt>
                <c:pt idx="4">
                  <c:v> Plani i pagesave "Cash" </c:v>
                </c:pt>
                <c:pt idx="5">
                  <c:v> Flexi plan </c:v>
                </c:pt>
              </c:strCache>
            </c:strRef>
          </c:cat>
          <c:val>
            <c:numRef>
              <c:f>'[1]deme 2023'!$E$92:$E$97</c:f>
              <c:numCache>
                <c:formatCode>_-* #,##0_-;\-* #,##0_-;_-* "-"??_-;_-@_-</c:formatCode>
                <c:ptCount val="6"/>
                <c:pt idx="0">
                  <c:v>77435.201929999996</c:v>
                </c:pt>
                <c:pt idx="1">
                  <c:v>712.22782000001462</c:v>
                </c:pt>
                <c:pt idx="2">
                  <c:v>5967.2250300000014</c:v>
                </c:pt>
                <c:pt idx="3">
                  <c:v>36197.682580000001</c:v>
                </c:pt>
                <c:pt idx="4">
                  <c:v>21022.871080000001</c:v>
                </c:pt>
                <c:pt idx="5">
                  <c:v>23586.935679999999</c:v>
                </c:pt>
              </c:numCache>
            </c:numRef>
          </c:val>
          <c:extLst>
            <c:ext xmlns:c16="http://schemas.microsoft.com/office/drawing/2014/chart" uri="{C3380CC4-5D6E-409C-BE32-E72D297353CC}">
              <c16:uniqueId val="{0000000B-0471-490E-BB40-780251DC37A8}"/>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c:pageMargins b="0.75000000000001121" l="0.70000000000000062" r="0.70000000000000062" t="0.75000000000001121"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Kufitare /</a:t>
            </a:r>
            <a:r>
              <a:rPr lang="en-US" sz="900" b="0" i="1" u="none" strike="noStrike" baseline="0">
                <a:solidFill>
                  <a:srgbClr val="000000"/>
                </a:solidFill>
                <a:latin typeface="Arial"/>
                <a:cs typeface="Arial"/>
              </a:rPr>
              <a:t> Border</a:t>
            </a:r>
          </a:p>
        </c:rich>
      </c:tx>
      <c:layout>
        <c:manualLayout>
          <c:xMode val="edge"/>
          <c:yMode val="edge"/>
          <c:x val="0.34562460461673061"/>
          <c:y val="1.0752688172043012E-2"/>
        </c:manualLayout>
      </c:layout>
      <c:overlay val="0"/>
      <c:spPr>
        <a:noFill/>
        <a:ln w="25400">
          <a:noFill/>
        </a:ln>
      </c:spPr>
    </c:title>
    <c:autoTitleDeleted val="0"/>
    <c:plotArea>
      <c:layout>
        <c:manualLayout>
          <c:layoutTarget val="inner"/>
          <c:xMode val="edge"/>
          <c:yMode val="edge"/>
          <c:x val="0.21623554747964197"/>
          <c:y val="9.9215985098636883E-2"/>
          <c:w val="0.46736900195167919"/>
          <c:h val="0.839971938991497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C974-4F8C-B324-A346C6C53DEF}"/>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C974-4F8C-B324-A346C6C53DE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974-4F8C-B324-A346C6C53DE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974-4F8C-B324-A346C6C53DEF}"/>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C974-4F8C-B324-A346C6C53DEF}"/>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C974-4F8C-B324-A346C6C53DEF}"/>
              </c:ext>
            </c:extLst>
          </c:dPt>
          <c:dPt>
            <c:idx val="6"/>
            <c:bubble3D val="0"/>
            <c:spPr>
              <a:solidFill>
                <a:schemeClr val="bg2">
                  <a:lumMod val="75000"/>
                </a:schemeClr>
              </a:solidFill>
              <a:ln w="25400">
                <a:noFill/>
              </a:ln>
            </c:spPr>
            <c:extLst>
              <c:ext xmlns:c16="http://schemas.microsoft.com/office/drawing/2014/chart" uri="{C3380CC4-5D6E-409C-BE32-E72D297353CC}">
                <c16:uniqueId val="{00000006-C974-4F8C-B324-A346C6C53DEF}"/>
              </c:ext>
            </c:extLst>
          </c:dPt>
          <c:dPt>
            <c:idx val="7"/>
            <c:bubble3D val="0"/>
            <c:spPr>
              <a:solidFill>
                <a:schemeClr val="bg1">
                  <a:lumMod val="85000"/>
                </a:schemeClr>
              </a:solidFill>
              <a:ln w="25400">
                <a:noFill/>
              </a:ln>
            </c:spPr>
            <c:extLst>
              <c:ext xmlns:c16="http://schemas.microsoft.com/office/drawing/2014/chart" uri="{C3380CC4-5D6E-409C-BE32-E72D297353CC}">
                <c16:uniqueId val="{00000007-C974-4F8C-B324-A346C6C53DEF}"/>
              </c:ext>
            </c:extLst>
          </c:dPt>
          <c:dLbls>
            <c:dLbl>
              <c:idx val="0"/>
              <c:layout>
                <c:manualLayout>
                  <c:x val="0.15320465711016892"/>
                  <c:y val="-5.49758699517398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74-4F8C-B324-A346C6C53DEF}"/>
                </c:ext>
              </c:extLst>
            </c:dLbl>
            <c:dLbl>
              <c:idx val="1"/>
              <c:layout>
                <c:manualLayout>
                  <c:x val="0.17072023689346524"/>
                  <c:y val="-3.856501808241711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74-4F8C-B324-A346C6C53DEF}"/>
                </c:ext>
              </c:extLst>
            </c:dLbl>
            <c:dLbl>
              <c:idx val="2"/>
              <c:layout>
                <c:manualLayout>
                  <c:x val="0.18754936402180483"/>
                  <c:y val="4.17093024662239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74-4F8C-B324-A346C6C53DEF}"/>
                </c:ext>
              </c:extLst>
            </c:dLbl>
            <c:dLbl>
              <c:idx val="3"/>
              <c:layout>
                <c:manualLayout>
                  <c:x val="-0.26578719967696346"/>
                  <c:y val="0"/>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74-4F8C-B324-A346C6C53DEF}"/>
                </c:ext>
              </c:extLst>
            </c:dLbl>
            <c:dLbl>
              <c:idx val="4"/>
              <c:layout>
                <c:manualLayout>
                  <c:x val="-0.19863113264688068"/>
                  <c:y val="-0.12228019884611198"/>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74-4F8C-B324-A346C6C53DEF}"/>
                </c:ext>
              </c:extLst>
            </c:dLbl>
            <c:dLbl>
              <c:idx val="5"/>
              <c:layout>
                <c:manualLayout>
                  <c:x val="-0.1440379567938623"/>
                  <c:y val="-8.806608851312934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74-4F8C-B324-A346C6C53DEF}"/>
                </c:ext>
              </c:extLst>
            </c:dLbl>
            <c:dLbl>
              <c:idx val="6"/>
              <c:layout>
                <c:manualLayout>
                  <c:x val="-0.10361989366713777"/>
                  <c:y val="-7.11370756074845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74-4F8C-B324-A346C6C53DEF}"/>
                </c:ext>
              </c:extLst>
            </c:dLbl>
            <c:dLbl>
              <c:idx val="7"/>
              <c:layout>
                <c:manualLayout>
                  <c:x val="-8.6652399219328352E-2"/>
                  <c:y val="-9.64558462450258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74-4F8C-B324-A346C6C53DEF}"/>
                </c:ext>
              </c:extLst>
            </c:dLbl>
            <c:dLbl>
              <c:idx val="8"/>
              <c:layout>
                <c:manualLayout>
                  <c:x val="2.5457438345266509E-2"/>
                  <c:y val="-6.1443932411674354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74-4F8C-B324-A346C6C53DE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'F20'!$D$10:$D$17</c:f>
              <c:numCache>
                <c:formatCode>_-* #,##0_-;\-* #,##0_-;_-* "-"??_-;_-@_-</c:formatCode>
                <c:ptCount val="8"/>
                <c:pt idx="0">
                  <c:v>26190.035800000001</c:v>
                </c:pt>
                <c:pt idx="1">
                  <c:v>20781.40814</c:v>
                </c:pt>
                <c:pt idx="2">
                  <c:v>20377.392600000003</c:v>
                </c:pt>
                <c:pt idx="3">
                  <c:v>14866.90596</c:v>
                </c:pt>
                <c:pt idx="4">
                  <c:v>16370.62408</c:v>
                </c:pt>
                <c:pt idx="5">
                  <c:v>13768.158700000002</c:v>
                </c:pt>
                <c:pt idx="6">
                  <c:v>11702.306149999999</c:v>
                </c:pt>
                <c:pt idx="7">
                  <c:v>13761.015140000001</c:v>
                </c:pt>
              </c:numCache>
            </c:numRef>
          </c:val>
          <c:extLst>
            <c:ext xmlns:c16="http://schemas.microsoft.com/office/drawing/2014/chart" uri="{C3380CC4-5D6E-409C-BE32-E72D297353CC}">
              <c16:uniqueId val="{00000009-C974-4F8C-B324-A346C6C53DE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Kasko / </a:t>
            </a:r>
            <a:r>
              <a:rPr lang="en-US" sz="900" b="0" i="1" u="none" strike="noStrike" baseline="0">
                <a:solidFill>
                  <a:srgbClr val="000000"/>
                </a:solidFill>
                <a:latin typeface="Arial"/>
                <a:cs typeface="Arial"/>
              </a:rPr>
              <a:t>Casco</a:t>
            </a:r>
          </a:p>
        </c:rich>
      </c:tx>
      <c:layout>
        <c:manualLayout>
          <c:xMode val="edge"/>
          <c:yMode val="edge"/>
          <c:x val="0.33526527934008249"/>
          <c:y val="9.2552947010655917E-3"/>
        </c:manualLayout>
      </c:layout>
      <c:overlay val="0"/>
      <c:spPr>
        <a:noFill/>
        <a:ln w="25400">
          <a:noFill/>
        </a:ln>
      </c:spPr>
    </c:title>
    <c:autoTitleDeleted val="0"/>
    <c:plotArea>
      <c:layout>
        <c:manualLayout>
          <c:layoutTarget val="inner"/>
          <c:xMode val="edge"/>
          <c:yMode val="edge"/>
          <c:x val="0.22715946870277576"/>
          <c:y val="0.10107720405917002"/>
          <c:w val="0.54437954346615758"/>
          <c:h val="0.8278578913807266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C579-4A13-AC67-A21825F9B8AF}"/>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C579-4A13-AC67-A21825F9B8AF}"/>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C579-4A13-AC67-A21825F9B8AF}"/>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C579-4A13-AC67-A21825F9B8AF}"/>
              </c:ext>
            </c:extLst>
          </c:dPt>
          <c:dPt>
            <c:idx val="4"/>
            <c:bubble3D val="0"/>
            <c:spPr>
              <a:solidFill>
                <a:schemeClr val="bg1">
                  <a:lumMod val="85000"/>
                </a:schemeClr>
              </a:solidFill>
              <a:ln w="25400">
                <a:noFill/>
              </a:ln>
            </c:spPr>
            <c:extLst>
              <c:ext xmlns:c16="http://schemas.microsoft.com/office/drawing/2014/chart" uri="{C3380CC4-5D6E-409C-BE32-E72D297353CC}">
                <c16:uniqueId val="{00000004-C579-4A13-AC67-A21825F9B8AF}"/>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C579-4A13-AC67-A21825F9B8AF}"/>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C579-4A13-AC67-A21825F9B8AF}"/>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C579-4A13-AC67-A21825F9B8AF}"/>
              </c:ext>
            </c:extLst>
          </c:dPt>
          <c:dLbls>
            <c:dLbl>
              <c:idx val="0"/>
              <c:layout>
                <c:manualLayout>
                  <c:x val="0.21074429332697051"/>
                  <c:y val="4.4286077143582833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79-4A13-AC67-A21825F9B8AF}"/>
                </c:ext>
              </c:extLst>
            </c:dLbl>
            <c:dLbl>
              <c:idx val="1"/>
              <c:layout>
                <c:manualLayout>
                  <c:x val="0.14645446591903269"/>
                  <c:y val="2.865899827037743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579-4A13-AC67-A21825F9B8AF}"/>
                </c:ext>
              </c:extLst>
            </c:dLbl>
            <c:dLbl>
              <c:idx val="2"/>
              <c:layout>
                <c:manualLayout>
                  <c:x val="-9.3339582552181E-2"/>
                  <c:y val="0.21010244687156041"/>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79-4A13-AC67-A21825F9B8AF}"/>
                </c:ext>
              </c:extLst>
            </c:dLbl>
            <c:dLbl>
              <c:idx val="3"/>
              <c:layout>
                <c:manualLayout>
                  <c:x val="-0.17961286089238845"/>
                  <c:y val="0.1323400703944265"/>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579-4A13-AC67-A21825F9B8AF}"/>
                </c:ext>
              </c:extLst>
            </c:dLbl>
            <c:dLbl>
              <c:idx val="4"/>
              <c:layout>
                <c:manualLayout>
                  <c:x val="-0.17401137357830271"/>
                  <c:y val="2.4577572964669739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79-4A13-AC67-A21825F9B8AF}"/>
                </c:ext>
              </c:extLst>
            </c:dLbl>
            <c:dLbl>
              <c:idx val="5"/>
              <c:layout>
                <c:manualLayout>
                  <c:x val="-0.21145638045244344"/>
                  <c:y val="-6.327370369026452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579-4A13-AC67-A21825F9B8AF}"/>
                </c:ext>
              </c:extLst>
            </c:dLbl>
            <c:dLbl>
              <c:idx val="6"/>
              <c:layout>
                <c:manualLayout>
                  <c:x val="-0.1590573053368329"/>
                  <c:y val="-7.00460829493087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79-4A13-AC67-A21825F9B8AF}"/>
                </c:ext>
              </c:extLst>
            </c:dLbl>
            <c:dLbl>
              <c:idx val="7"/>
              <c:layout>
                <c:manualLayout>
                  <c:x val="0.19378032291418118"/>
                  <c:y val="-8.786675859066003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579-4A13-AC67-A21825F9B8AF}"/>
                </c:ext>
              </c:extLst>
            </c:dLbl>
            <c:dLbl>
              <c:idx val="8"/>
              <c:layout>
                <c:manualLayout>
                  <c:x val="1.3559322033898299E-2"/>
                  <c:y val="-0.1241830065359477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79-4A13-AC67-A21825F9B8AF}"/>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'F20'!$E$10:$E$17</c:f>
              <c:numCache>
                <c:formatCode>_-* #,##0_-;\-* #,##0_-;_-* "-"??_-;_-@_-</c:formatCode>
                <c:ptCount val="8"/>
                <c:pt idx="0">
                  <c:v>181584.65949000002</c:v>
                </c:pt>
                <c:pt idx="1">
                  <c:v>329324.00743</c:v>
                </c:pt>
                <c:pt idx="2">
                  <c:v>85340.497060000009</c:v>
                </c:pt>
                <c:pt idx="3">
                  <c:v>159789.49948999999</c:v>
                </c:pt>
                <c:pt idx="4">
                  <c:v>82740.234200000006</c:v>
                </c:pt>
                <c:pt idx="5">
                  <c:v>49581.177810000001</c:v>
                </c:pt>
                <c:pt idx="6">
                  <c:v>41993.871940000005</c:v>
                </c:pt>
                <c:pt idx="7">
                  <c:v>21301.52277</c:v>
                </c:pt>
              </c:numCache>
            </c:numRef>
          </c:val>
          <c:extLst>
            <c:ext xmlns:c16="http://schemas.microsoft.com/office/drawing/2014/chart" uri="{C3380CC4-5D6E-409C-BE32-E72D297353CC}">
              <c16:uniqueId val="{00000009-C579-4A13-AC67-A21825F9B8A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75"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Sigurimi Motorik / </a:t>
            </a:r>
            <a:r>
              <a:rPr lang="en-US" sz="900" b="0" i="1" u="none" strike="noStrike" baseline="0">
                <a:solidFill>
                  <a:srgbClr val="000000"/>
                </a:solidFill>
                <a:latin typeface="Arial"/>
                <a:cs typeface="Arial"/>
              </a:rPr>
              <a:t>Motor insurance</a:t>
            </a:r>
          </a:p>
        </c:rich>
      </c:tx>
      <c:layout>
        <c:manualLayout>
          <c:xMode val="edge"/>
          <c:yMode val="edge"/>
          <c:x val="0.3190432358745855"/>
          <c:y val="6.1139416396479851E-3"/>
        </c:manualLayout>
      </c:layout>
      <c:overlay val="0"/>
      <c:spPr>
        <a:noFill/>
        <a:ln w="25400">
          <a:noFill/>
        </a:ln>
      </c:spPr>
    </c:title>
    <c:autoTitleDeleted val="0"/>
    <c:plotArea>
      <c:layout>
        <c:manualLayout>
          <c:layoutTarget val="inner"/>
          <c:xMode val="edge"/>
          <c:yMode val="edge"/>
          <c:x val="0.32933134531892433"/>
          <c:y val="0.10146569914054859"/>
          <c:w val="0.28638497652582162"/>
          <c:h val="0.897058823529411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F769-43D8-BF92-D514B8197719}"/>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F769-43D8-BF92-D514B8197719}"/>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769-43D8-BF92-D514B8197719}"/>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F769-43D8-BF92-D514B819771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F769-43D8-BF92-D514B8197719}"/>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5-F769-43D8-BF92-D514B8197719}"/>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F769-43D8-BF92-D514B8197719}"/>
              </c:ext>
            </c:extLst>
          </c:dPt>
          <c:dPt>
            <c:idx val="7"/>
            <c:bubble3D val="0"/>
            <c:spPr>
              <a:solidFill>
                <a:schemeClr val="bg2">
                  <a:lumMod val="75000"/>
                </a:schemeClr>
              </a:solidFill>
              <a:ln w="25400">
                <a:noFill/>
              </a:ln>
            </c:spPr>
            <c:extLst>
              <c:ext xmlns:c16="http://schemas.microsoft.com/office/drawing/2014/chart" uri="{C3380CC4-5D6E-409C-BE32-E72D297353CC}">
                <c16:uniqueId val="{00000007-F769-43D8-BF92-D514B8197719}"/>
              </c:ext>
            </c:extLst>
          </c:dPt>
          <c:dLbls>
            <c:dLbl>
              <c:idx val="0"/>
              <c:layout>
                <c:manualLayout>
                  <c:x val="0.10857893936966792"/>
                  <c:y val="-7.3529411764705885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69-43D8-BF92-D514B8197719}"/>
                </c:ext>
              </c:extLst>
            </c:dLbl>
            <c:dLbl>
              <c:idx val="1"/>
              <c:layout>
                <c:manualLayout>
                  <c:x val="6.457132393334554E-2"/>
                  <c:y val="-0.13600535227214244"/>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69-43D8-BF92-D514B8197719}"/>
                </c:ext>
              </c:extLst>
            </c:dLbl>
            <c:dLbl>
              <c:idx val="2"/>
              <c:layout>
                <c:manualLayout>
                  <c:x val="0.11694235894931738"/>
                  <c:y val="-4.505995574082651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69-43D8-BF92-D514B8197719}"/>
                </c:ext>
              </c:extLst>
            </c:dLbl>
            <c:dLbl>
              <c:idx val="3"/>
              <c:layout>
                <c:manualLayout>
                  <c:x val="-0.16166758224989319"/>
                  <c:y val="1.8441150738510506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769-43D8-BF92-D514B8197719}"/>
                </c:ext>
              </c:extLst>
            </c:dLbl>
            <c:dLbl>
              <c:idx val="4"/>
              <c:layout>
                <c:manualLayout>
                  <c:x val="-0.10985636185148218"/>
                  <c:y val="5.793474345118625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69-43D8-BF92-D514B8197719}"/>
                </c:ext>
              </c:extLst>
            </c:dLbl>
            <c:dLbl>
              <c:idx val="5"/>
              <c:layout>
                <c:manualLayout>
                  <c:x val="-0.10353252355083521"/>
                  <c:y val="5.0789460141011787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769-43D8-BF92-D514B8197719}"/>
                </c:ext>
              </c:extLst>
            </c:dLbl>
            <c:dLbl>
              <c:idx val="6"/>
              <c:layout>
                <c:manualLayout>
                  <c:x val="-0.12169150949154611"/>
                  <c:y val="-2.0516700118367558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769-43D8-BF92-D514B8197719}"/>
                </c:ext>
              </c:extLst>
            </c:dLbl>
            <c:dLbl>
              <c:idx val="7"/>
              <c:layout>
                <c:manualLayout>
                  <c:x val="-0.10816399112901592"/>
                  <c:y val="-1.0653080129689671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769-43D8-BF92-D514B8197719}"/>
                </c:ext>
              </c:extLst>
            </c:dLbl>
            <c:dLbl>
              <c:idx val="8"/>
              <c:layout>
                <c:manualLayout>
                  <c:x val="2.8047464940668787E-2"/>
                  <c:y val="-5.5846422338568992E-2"/>
                </c:manualLayout>
              </c:layout>
              <c:numFmt formatCode="0.00%" sourceLinked="0"/>
              <c:spPr>
                <a:solidFill>
                  <a:srgbClr val="FFFFFF"/>
                </a:solidFill>
                <a:ln w="25400">
                  <a:noFill/>
                </a:ln>
              </c:spPr>
              <c:txPr>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769-43D8-BF92-D514B8197719}"/>
                </c:ext>
              </c:extLst>
            </c:dLbl>
            <c:numFmt formatCode="0.00%" sourceLinked="0"/>
            <c:spPr>
              <a:solidFill>
                <a:srgbClr val="FFFFFF"/>
              </a:solidFill>
              <a:ln w="25400">
                <a:noFill/>
              </a:ln>
            </c:spPr>
            <c:txPr>
              <a:bodyPr wrap="square" lIns="38100" tIns="19050" rIns="38100" bIns="19050" anchor="ctr">
                <a:spAutoFit/>
              </a:bodyPr>
              <a:lstStyle/>
              <a:p>
                <a:pPr algn="ctr" rtl="1">
                  <a:defRPr sz="7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'F20'!$F$10:$F$17</c:f>
              <c:numCache>
                <c:formatCode>_-* #,##0_-;\-* #,##0_-;_-* "-"??_-;_-@_-</c:formatCode>
                <c:ptCount val="8"/>
                <c:pt idx="0">
                  <c:v>1584743.4756400001</c:v>
                </c:pt>
                <c:pt idx="1">
                  <c:v>1220269.6841699998</c:v>
                </c:pt>
                <c:pt idx="2">
                  <c:v>1183523.6381399999</c:v>
                </c:pt>
                <c:pt idx="3">
                  <c:v>1104138.67793</c:v>
                </c:pt>
                <c:pt idx="4">
                  <c:v>758458.44588000001</c:v>
                </c:pt>
                <c:pt idx="5">
                  <c:v>646266.38410000002</c:v>
                </c:pt>
                <c:pt idx="6">
                  <c:v>590559.32540999993</c:v>
                </c:pt>
                <c:pt idx="7">
                  <c:v>507001.57081999996</c:v>
                </c:pt>
              </c:numCache>
            </c:numRef>
          </c:val>
          <c:extLst>
            <c:ext xmlns:c16="http://schemas.microsoft.com/office/drawing/2014/chart" uri="{C3380CC4-5D6E-409C-BE32-E72D297353CC}">
              <c16:uniqueId val="{00000009-F769-43D8-BF92-D514B819771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Karton Jeshil / </a:t>
            </a:r>
            <a:r>
              <a:rPr lang="en-US" sz="900" b="0" i="1" u="none" strike="noStrike" baseline="0">
                <a:solidFill>
                  <a:srgbClr val="000000"/>
                </a:solidFill>
                <a:latin typeface="Arial"/>
                <a:cs typeface="Arial"/>
              </a:rPr>
              <a:t>Green Card</a:t>
            </a:r>
          </a:p>
        </c:rich>
      </c:tx>
      <c:layout>
        <c:manualLayout>
          <c:xMode val="edge"/>
          <c:yMode val="edge"/>
          <c:x val="0.21734307307972048"/>
          <c:y val="6.7341582302212228E-3"/>
        </c:manualLayout>
      </c:layout>
      <c:overlay val="0"/>
      <c:spPr>
        <a:noFill/>
        <a:ln w="25400">
          <a:noFill/>
        </a:ln>
      </c:spPr>
    </c:title>
    <c:autoTitleDeleted val="0"/>
    <c:plotArea>
      <c:layout>
        <c:manualLayout>
          <c:layoutTarget val="inner"/>
          <c:xMode val="edge"/>
          <c:yMode val="edge"/>
          <c:x val="0.2532199732702124"/>
          <c:y val="0.18377109111361078"/>
          <c:w val="0.54071816176352194"/>
          <c:h val="0.78693803899512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3F4-48C3-ADBF-AB7F7C1FD0A5}"/>
              </c:ext>
            </c:extLst>
          </c:dPt>
          <c:dPt>
            <c:idx val="1"/>
            <c:bubble3D val="0"/>
            <c:spPr>
              <a:solidFill>
                <a:schemeClr val="tx2">
                  <a:lumMod val="40000"/>
                  <a:lumOff val="60000"/>
                </a:schemeClr>
              </a:solidFill>
              <a:ln w="25400">
                <a:noFill/>
              </a:ln>
            </c:spPr>
            <c:extLst>
              <c:ext xmlns:c16="http://schemas.microsoft.com/office/drawing/2014/chart" uri="{C3380CC4-5D6E-409C-BE32-E72D297353CC}">
                <c16:uniqueId val="{00000001-83F4-48C3-ADBF-AB7F7C1FD0A5}"/>
              </c:ext>
            </c:extLst>
          </c:dPt>
          <c:dPt>
            <c:idx val="2"/>
            <c:bubble3D val="0"/>
            <c:spPr>
              <a:solidFill>
                <a:schemeClr val="bg1">
                  <a:lumMod val="85000"/>
                </a:schemeClr>
              </a:solidFill>
              <a:ln w="25400">
                <a:noFill/>
              </a:ln>
            </c:spPr>
            <c:extLst>
              <c:ext xmlns:c16="http://schemas.microsoft.com/office/drawing/2014/chart" uri="{C3380CC4-5D6E-409C-BE32-E72D297353CC}">
                <c16:uniqueId val="{00000002-83F4-48C3-ADBF-AB7F7C1FD0A5}"/>
              </c:ext>
            </c:extLst>
          </c:dPt>
          <c:dPt>
            <c:idx val="3"/>
            <c:bubble3D val="0"/>
            <c:spPr>
              <a:solidFill>
                <a:schemeClr val="bg2">
                  <a:lumMod val="75000"/>
                </a:schemeClr>
              </a:solidFill>
              <a:ln w="25400">
                <a:noFill/>
              </a:ln>
            </c:spPr>
            <c:extLst>
              <c:ext xmlns:c16="http://schemas.microsoft.com/office/drawing/2014/chart" uri="{C3380CC4-5D6E-409C-BE32-E72D297353CC}">
                <c16:uniqueId val="{00000003-83F4-48C3-ADBF-AB7F7C1FD0A5}"/>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83F4-48C3-ADBF-AB7F7C1FD0A5}"/>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3F4-48C3-ADBF-AB7F7C1FD0A5}"/>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3F4-48C3-ADBF-AB7F7C1FD0A5}"/>
              </c:ext>
            </c:extLst>
          </c:dPt>
          <c:dPt>
            <c:idx val="7"/>
            <c:bubble3D val="0"/>
            <c:extLst>
              <c:ext xmlns:c16="http://schemas.microsoft.com/office/drawing/2014/chart" uri="{C3380CC4-5D6E-409C-BE32-E72D297353CC}">
                <c16:uniqueId val="{00000007-83F4-48C3-ADBF-AB7F7C1FD0A5}"/>
              </c:ext>
            </c:extLst>
          </c:dPt>
          <c:dLbls>
            <c:dLbl>
              <c:idx val="0"/>
              <c:layout>
                <c:manualLayout>
                  <c:x val="0.1576930977273325"/>
                  <c:y val="-8.7727228540876834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3F4-48C3-ADBF-AB7F7C1FD0A5}"/>
                </c:ext>
              </c:extLst>
            </c:dLbl>
            <c:dLbl>
              <c:idx val="1"/>
              <c:layout>
                <c:manualLayout>
                  <c:x val="0.13795339999677955"/>
                  <c:y val="3.9393044619422571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3F4-48C3-ADBF-AB7F7C1FD0A5}"/>
                </c:ext>
              </c:extLst>
            </c:dLbl>
            <c:dLbl>
              <c:idx val="2"/>
              <c:layout>
                <c:manualLayout>
                  <c:x val="-0.31760687889473938"/>
                  <c:y val="-1.0912572349731422E-1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3F4-48C3-ADBF-AB7F7C1FD0A5}"/>
                </c:ext>
              </c:extLst>
            </c:dLbl>
            <c:dLbl>
              <c:idx val="3"/>
              <c:layout>
                <c:manualLayout>
                  <c:x val="-0.20875312272712898"/>
                  <c:y val="-0.11274981252343456"/>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3F4-48C3-ADBF-AB7F7C1FD0A5}"/>
                </c:ext>
              </c:extLst>
            </c:dLbl>
            <c:dLbl>
              <c:idx val="4"/>
              <c:layout>
                <c:manualLayout>
                  <c:x val="-0.13977990702969359"/>
                  <c:y val="-0.17857142857142858"/>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3F4-48C3-ADBF-AB7F7C1FD0A5}"/>
                </c:ext>
              </c:extLst>
            </c:dLbl>
            <c:dLbl>
              <c:idx val="5"/>
              <c:layout>
                <c:manualLayout>
                  <c:x val="-8.7042815967022527E-2"/>
                  <c:y val="-9.1178290213723312E-2"/>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3F4-48C3-ADBF-AB7F7C1FD0A5}"/>
                </c:ext>
              </c:extLst>
            </c:dLbl>
            <c:dLbl>
              <c:idx val="6"/>
              <c:layout>
                <c:manualLayout>
                  <c:x val="-6.0214482392154968E-2"/>
                  <c:y val="-0.1285620547431571"/>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3F4-48C3-ADBF-AB7F7C1FD0A5}"/>
                </c:ext>
              </c:extLst>
            </c:dLbl>
            <c:dLbl>
              <c:idx val="7"/>
              <c:delete val="1"/>
              <c:extLst>
                <c:ext xmlns:c15="http://schemas.microsoft.com/office/drawing/2012/chart" uri="{CE6537A1-D6FC-4f65-9D91-7224C49458BB}"/>
                <c:ext xmlns:c16="http://schemas.microsoft.com/office/drawing/2014/chart" uri="{C3380CC4-5D6E-409C-BE32-E72D297353CC}">
                  <c16:uniqueId val="{00000007-83F4-48C3-ADBF-AB7F7C1FD0A5}"/>
                </c:ext>
              </c:extLst>
            </c:dLbl>
            <c:dLbl>
              <c:idx val="8"/>
              <c:layout>
                <c:manualLayout>
                  <c:x val="-1.6060973147587491E-3"/>
                  <c:y val="-0.11563606273353817"/>
                </c:manualLayout>
              </c:layout>
              <c:numFmt formatCode="0.00%" sourceLinked="0"/>
              <c:spPr/>
              <c:txPr>
                <a:bodyPr/>
                <a:lstStyle/>
                <a:p>
                  <a:pPr algn="ctr" rtl="1">
                    <a:defRPr sz="700" b="0" i="0" u="none" strike="noStrike" baseline="0">
                      <a:solidFill>
                        <a:srgbClr val="333333"/>
                      </a:solidFill>
                      <a:latin typeface="Arial"/>
                      <a:ea typeface="Arial"/>
                      <a:cs typeface="Arial"/>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3F4-48C3-ADBF-AB7F7C1FD0A5}"/>
                </c:ext>
              </c:extLst>
            </c:dLbl>
            <c:numFmt formatCode="0.00%" sourceLinked="0"/>
            <c:spPr>
              <a:noFill/>
              <a:ln w="25400">
                <a:noFill/>
              </a:ln>
            </c:spPr>
            <c:txPr>
              <a:bodyPr wrap="square" lIns="38100" tIns="19050" rIns="38100" bIns="19050" anchor="ctr">
                <a:spAutoFit/>
              </a:bodyPr>
              <a:lstStyle/>
              <a:p>
                <a:pPr>
                  <a:defRPr sz="5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'F20'!$A$10:$A$17</c:f>
              <c:strCache>
                <c:ptCount val="8"/>
                <c:pt idx="0">
                  <c:v>Sigal Uniqa Group Austria</c:v>
                </c:pt>
                <c:pt idx="1">
                  <c:v>Albsig</c:v>
                </c:pt>
                <c:pt idx="2">
                  <c:v>Eurosig</c:v>
                </c:pt>
                <c:pt idx="3">
                  <c:v>Sigma Interalbanian Vienna Insurance Group</c:v>
                </c:pt>
                <c:pt idx="4">
                  <c:v>Intersig Vienna Insurance Group</c:v>
                </c:pt>
                <c:pt idx="5">
                  <c:v>Insig</c:v>
                </c:pt>
                <c:pt idx="6">
                  <c:v>Ansig</c:v>
                </c:pt>
                <c:pt idx="7">
                  <c:v>Atlantik </c:v>
                </c:pt>
              </c:strCache>
            </c:strRef>
          </c:cat>
          <c:val>
            <c:numRef>
              <c:f>'F20'!$C$10:$C$17</c:f>
              <c:numCache>
                <c:formatCode>_-* #,##0_-;\-* #,##0_-;_-* "-"??_-;_-@_-</c:formatCode>
                <c:ptCount val="8"/>
                <c:pt idx="0">
                  <c:v>220099.29425000001</c:v>
                </c:pt>
                <c:pt idx="1">
                  <c:v>99723.07759999999</c:v>
                </c:pt>
                <c:pt idx="2">
                  <c:v>221568.14252000002</c:v>
                </c:pt>
                <c:pt idx="3">
                  <c:v>109696.39548000001</c:v>
                </c:pt>
                <c:pt idx="4">
                  <c:v>97717.291600000011</c:v>
                </c:pt>
                <c:pt idx="5">
                  <c:v>79909.047590000002</c:v>
                </c:pt>
                <c:pt idx="6">
                  <c:v>59648.447639999999</c:v>
                </c:pt>
                <c:pt idx="7">
                  <c:v>0</c:v>
                </c:pt>
              </c:numCache>
            </c:numRef>
          </c:val>
          <c:extLst>
            <c:ext xmlns:c16="http://schemas.microsoft.com/office/drawing/2014/chart" uri="{C3380CC4-5D6E-409C-BE32-E72D297353CC}">
              <c16:uniqueId val="{00000009-83F4-48C3-ADBF-AB7F7C1FD0A5}"/>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21660368234065"/>
          <c:y val="0.11938207724034496"/>
          <c:w val="0.30784242608604084"/>
          <c:h val="0.8456242969628795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0C7C-4406-9C4F-1A66E5E75249}"/>
              </c:ext>
            </c:extLst>
          </c:dPt>
          <c:dPt>
            <c:idx val="1"/>
            <c:bubble3D val="0"/>
            <c:spPr>
              <a:solidFill>
                <a:schemeClr val="bg1">
                  <a:lumMod val="85000"/>
                </a:schemeClr>
              </a:solidFill>
              <a:ln w="25400">
                <a:noFill/>
              </a:ln>
            </c:spPr>
            <c:extLst>
              <c:ext xmlns:c16="http://schemas.microsoft.com/office/drawing/2014/chart" uri="{C3380CC4-5D6E-409C-BE32-E72D297353CC}">
                <c16:uniqueId val="{00000001-0C7C-4406-9C4F-1A66E5E75249}"/>
              </c:ext>
            </c:extLst>
          </c:dPt>
          <c:dPt>
            <c:idx val="2"/>
            <c:bubble3D val="0"/>
            <c:spPr>
              <a:solidFill>
                <a:schemeClr val="bg2">
                  <a:lumMod val="75000"/>
                </a:schemeClr>
              </a:solidFill>
              <a:ln w="25400">
                <a:noFill/>
              </a:ln>
            </c:spPr>
            <c:extLst>
              <c:ext xmlns:c16="http://schemas.microsoft.com/office/drawing/2014/chart" uri="{C3380CC4-5D6E-409C-BE32-E72D297353CC}">
                <c16:uniqueId val="{00000002-0C7C-4406-9C4F-1A66E5E7524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0C7C-4406-9C4F-1A66E5E75249}"/>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0C7C-4406-9C4F-1A66E5E75249}"/>
              </c:ext>
            </c:extLst>
          </c:dPt>
          <c:dPt>
            <c:idx val="5"/>
            <c:bubble3D val="0"/>
            <c:spPr>
              <a:solidFill>
                <a:schemeClr val="accent3">
                  <a:lumMod val="40000"/>
                  <a:lumOff val="60000"/>
                </a:schemeClr>
              </a:solidFill>
              <a:ln w="25400">
                <a:noFill/>
              </a:ln>
            </c:spPr>
            <c:extLst>
              <c:ext xmlns:c16="http://schemas.microsoft.com/office/drawing/2014/chart" uri="{C3380CC4-5D6E-409C-BE32-E72D297353CC}">
                <c16:uniqueId val="{00000005-0C7C-4406-9C4F-1A66E5E75249}"/>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0C7C-4406-9C4F-1A66E5E75249}"/>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0C7C-4406-9C4F-1A66E5E75249}"/>
              </c:ext>
            </c:extLst>
          </c:dPt>
          <c:dLbls>
            <c:dLbl>
              <c:idx val="0"/>
              <c:layout>
                <c:manualLayout>
                  <c:x val="0.1175113586284626"/>
                  <c:y val="-0.11040119985001874"/>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7C-4406-9C4F-1A66E5E75249}"/>
                </c:ext>
              </c:extLst>
            </c:dLbl>
            <c:dLbl>
              <c:idx val="1"/>
              <c:layout>
                <c:manualLayout>
                  <c:x val="6.9853868563606369E-2"/>
                  <c:y val="-3.2558787294445337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7C-4406-9C4F-1A66E5E75249}"/>
                </c:ext>
              </c:extLst>
            </c:dLbl>
            <c:dLbl>
              <c:idx val="2"/>
              <c:layout>
                <c:manualLayout>
                  <c:x val="0.17025860623291331"/>
                  <c:y val="9.2011355723391718E-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7C-4406-9C4F-1A66E5E75249}"/>
                </c:ext>
              </c:extLst>
            </c:dLbl>
            <c:dLbl>
              <c:idx val="3"/>
              <c:layout>
                <c:manualLayout>
                  <c:x val="-0.11116191456751409"/>
                  <c:y val="4.460142482189726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7C-4406-9C4F-1A66E5E75249}"/>
                </c:ext>
              </c:extLst>
            </c:dLbl>
            <c:dLbl>
              <c:idx val="4"/>
              <c:layout>
                <c:manualLayout>
                  <c:x val="-0.12986580243591395"/>
                  <c:y val="5.911661042369703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C7C-4406-9C4F-1A66E5E75249}"/>
                </c:ext>
              </c:extLst>
            </c:dLbl>
            <c:dLbl>
              <c:idx val="5"/>
              <c:layout>
                <c:manualLayout>
                  <c:x val="-0.10853162671159419"/>
                  <c:y val="5.9948363597407468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7C-4406-9C4F-1A66E5E75249}"/>
                </c:ext>
              </c:extLst>
            </c:dLbl>
            <c:dLbl>
              <c:idx val="6"/>
              <c:layout>
                <c:manualLayout>
                  <c:x val="-7.3398150639788148E-2"/>
                  <c:y val="-5.551877443890942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C7C-4406-9C4F-1A66E5E75249}"/>
                </c:ext>
              </c:extLst>
            </c:dLbl>
            <c:dLbl>
              <c:idx val="7"/>
              <c:layout>
                <c:manualLayout>
                  <c:x val="-6.7805766478298723E-2"/>
                  <c:y val="-9.6219401146285286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7C-4406-9C4F-1A66E5E75249}"/>
                </c:ext>
              </c:extLst>
            </c:dLbl>
            <c:dLbl>
              <c:idx val="8"/>
              <c:layout>
                <c:manualLayout>
                  <c:x val="4.3787629994527129E-2"/>
                  <c:y val="-0.1391304347826095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C7C-4406-9C4F-1A66E5E75249}"/>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'F21'!$B$12:$B$19</c:f>
              <c:numCache>
                <c:formatCode>_-* #,##0_-;\-* #,##0_-;_-* "-"??_-;_-@_-</c:formatCode>
                <c:ptCount val="8"/>
                <c:pt idx="0">
                  <c:v>1040417.08594</c:v>
                </c:pt>
                <c:pt idx="1">
                  <c:v>774031.21693999995</c:v>
                </c:pt>
                <c:pt idx="2">
                  <c:v>738345.54399999999</c:v>
                </c:pt>
                <c:pt idx="3">
                  <c:v>692847.71900000004</c:v>
                </c:pt>
                <c:pt idx="4">
                  <c:v>504448.53470999998</c:v>
                </c:pt>
                <c:pt idx="5">
                  <c:v>451937</c:v>
                </c:pt>
                <c:pt idx="6">
                  <c:v>427318.89480000001</c:v>
                </c:pt>
                <c:pt idx="7">
                  <c:v>424374.32816999999</c:v>
                </c:pt>
              </c:numCache>
            </c:numRef>
          </c:val>
          <c:extLst>
            <c:ext xmlns:c16="http://schemas.microsoft.com/office/drawing/2014/chart" uri="{C3380CC4-5D6E-409C-BE32-E72D297353CC}">
              <c16:uniqueId val="{00000009-0C7C-4406-9C4F-1A66E5E7524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045056867891512"/>
          <c:y val="5.6658947043384277E-2"/>
          <c:w val="0.31962785901762281"/>
          <c:h val="0.9024786607556408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65EF-4E74-BE01-3A2B9C1D3684}"/>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65EF-4E74-BE01-3A2B9C1D3684}"/>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65EF-4E74-BE01-3A2B9C1D3684}"/>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65EF-4E74-BE01-3A2B9C1D3684}"/>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65EF-4E74-BE01-3A2B9C1D3684}"/>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65EF-4E74-BE01-3A2B9C1D3684}"/>
              </c:ext>
            </c:extLst>
          </c:dPt>
          <c:dPt>
            <c:idx val="6"/>
            <c:bubble3D val="0"/>
            <c:spPr>
              <a:solidFill>
                <a:schemeClr val="tx2">
                  <a:lumMod val="40000"/>
                  <a:lumOff val="60000"/>
                </a:schemeClr>
              </a:solidFill>
              <a:ln w="25400">
                <a:noFill/>
              </a:ln>
            </c:spPr>
            <c:extLst>
              <c:ext xmlns:c16="http://schemas.microsoft.com/office/drawing/2014/chart" uri="{C3380CC4-5D6E-409C-BE32-E72D297353CC}">
                <c16:uniqueId val="{00000006-65EF-4E74-BE01-3A2B9C1D3684}"/>
              </c:ext>
            </c:extLst>
          </c:dPt>
          <c:dPt>
            <c:idx val="7"/>
            <c:bubble3D val="0"/>
            <c:spPr>
              <a:solidFill>
                <a:schemeClr val="bg2">
                  <a:lumMod val="75000"/>
                </a:schemeClr>
              </a:solidFill>
              <a:ln w="25400">
                <a:noFill/>
              </a:ln>
            </c:spPr>
            <c:extLst>
              <c:ext xmlns:c16="http://schemas.microsoft.com/office/drawing/2014/chart" uri="{C3380CC4-5D6E-409C-BE32-E72D297353CC}">
                <c16:uniqueId val="{00000007-65EF-4E74-BE01-3A2B9C1D3684}"/>
              </c:ext>
            </c:extLst>
          </c:dPt>
          <c:dLbls>
            <c:dLbl>
              <c:idx val="0"/>
              <c:layout>
                <c:manualLayout>
                  <c:x val="0.14746250468691413"/>
                  <c:y val="-0.1074650962747303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5EF-4E74-BE01-3A2B9C1D3684}"/>
                </c:ext>
              </c:extLst>
            </c:dLbl>
            <c:dLbl>
              <c:idx val="1"/>
              <c:layout>
                <c:manualLayout>
                  <c:x val="9.1321866016747827E-2"/>
                  <c:y val="-0.212210679547409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EF-4E74-BE01-3A2B9C1D3684}"/>
                </c:ext>
              </c:extLst>
            </c:dLbl>
            <c:dLbl>
              <c:idx val="2"/>
              <c:layout>
                <c:manualLayout>
                  <c:x val="0.18048290838645153"/>
                  <c:y val="4.26573148944618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5EF-4E74-BE01-3A2B9C1D3684}"/>
                </c:ext>
              </c:extLst>
            </c:dLbl>
            <c:dLbl>
              <c:idx val="3"/>
              <c:layout>
                <c:manualLayout>
                  <c:x val="-9.6559336332958379E-2"/>
                  <c:y val="8.68237058602968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EF-4E74-BE01-3A2B9C1D3684}"/>
                </c:ext>
              </c:extLst>
            </c:dLbl>
            <c:dLbl>
              <c:idx val="4"/>
              <c:layout>
                <c:manualLayout>
                  <c:x val="-0.12083583302087239"/>
                  <c:y val="0.122525419616665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5EF-4E74-BE01-3A2B9C1D3684}"/>
                </c:ext>
              </c:extLst>
            </c:dLbl>
            <c:dLbl>
              <c:idx val="5"/>
              <c:layout>
                <c:manualLayout>
                  <c:x val="-0.10719410073740786"/>
                  <c:y val="0.1303539998676636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EF-4E74-BE01-3A2B9C1D3684}"/>
                </c:ext>
              </c:extLst>
            </c:dLbl>
            <c:dLbl>
              <c:idx val="6"/>
              <c:layout>
                <c:manualLayout>
                  <c:x val="-0.12617188476440444"/>
                  <c:y val="0.1076640419947506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5EF-4E74-BE01-3A2B9C1D3684}"/>
                </c:ext>
              </c:extLst>
            </c:dLbl>
            <c:dLbl>
              <c:idx val="7"/>
              <c:layout>
                <c:manualLayout>
                  <c:x val="-0.10759655043119613"/>
                  <c:y val="-5.91023180925913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EF-4E74-BE01-3A2B9C1D3684}"/>
                </c:ext>
              </c:extLst>
            </c:dLbl>
            <c:dLbl>
              <c:idx val="8"/>
              <c:layout>
                <c:manualLayout>
                  <c:x val="4.6666666666666683E-2"/>
                  <c:y val="-8.196721311475405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5EF-4E74-BE01-3A2B9C1D368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'F21'!$A$12:$A$19</c:f>
              <c:strCache>
                <c:ptCount val="8"/>
                <c:pt idx="0">
                  <c:v>Sigal Uniqa Group Austria</c:v>
                </c:pt>
                <c:pt idx="1">
                  <c:v>Eurosig</c:v>
                </c:pt>
                <c:pt idx="2">
                  <c:v>Sigma Interalbanian Vienna Insurance Group</c:v>
                </c:pt>
                <c:pt idx="3">
                  <c:v>Albsig</c:v>
                </c:pt>
                <c:pt idx="4">
                  <c:v>Intersig Vienna Insurance Group</c:v>
                </c:pt>
                <c:pt idx="5">
                  <c:v>Insig</c:v>
                </c:pt>
                <c:pt idx="6">
                  <c:v>Ansig</c:v>
                </c:pt>
                <c:pt idx="7">
                  <c:v>Atlantik </c:v>
                </c:pt>
              </c:strCache>
            </c:strRef>
          </c:cat>
          <c:val>
            <c:numRef>
              <c:f>'F21'!$C$12:$C$19</c:f>
              <c:numCache>
                <c:formatCode>_-* #,##0_-;\-* #,##0_-;_-* "-"??_-;_-@_-</c:formatCode>
                <c:ptCount val="8"/>
                <c:pt idx="0">
                  <c:v>1156869.4861000001</c:v>
                </c:pt>
                <c:pt idx="1">
                  <c:v>856237.60596000007</c:v>
                </c:pt>
                <c:pt idx="2">
                  <c:v>819785.87699999998</c:v>
                </c:pt>
                <c:pt idx="3">
                  <c:v>770441.19099999999</c:v>
                </c:pt>
                <c:pt idx="4">
                  <c:v>561630.29599999997</c:v>
                </c:pt>
                <c:pt idx="5">
                  <c:v>503008</c:v>
                </c:pt>
                <c:pt idx="6">
                  <c:v>477214.69968000002</c:v>
                </c:pt>
                <c:pt idx="7">
                  <c:v>471939.03291000001</c:v>
                </c:pt>
              </c:numCache>
            </c:numRef>
          </c:val>
          <c:extLst>
            <c:ext xmlns:c16="http://schemas.microsoft.com/office/drawing/2014/chart" uri="{C3380CC4-5D6E-409C-BE32-E72D297353CC}">
              <c16:uniqueId val="{00000009-65EF-4E74-BE01-3A2B9C1D368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9251749262179233"/>
          <c:y val="0.30252162905730934"/>
          <c:w val="0.41836804177303016"/>
          <c:h val="0.50420271509551251"/>
        </c:manualLayout>
      </c:layout>
      <c:pie3DChart>
        <c:varyColors val="1"/>
        <c:ser>
          <c:idx val="0"/>
          <c:order val="0"/>
          <c:spPr>
            <a:gradFill rotWithShape="0">
              <a:gsLst>
                <a:gs pos="0">
                  <a:srgbClr val="800000"/>
                </a:gs>
                <a:gs pos="100000">
                  <a:srgbClr val="C0C0C0"/>
                </a:gs>
              </a:gsLst>
              <a:lin ang="5400000" scaled="1"/>
            </a:gradFill>
            <a:ln w="25400">
              <a:noFill/>
            </a:ln>
          </c:spPr>
          <c:explosion val="18"/>
          <c:dPt>
            <c:idx val="0"/>
            <c:bubble3D val="0"/>
            <c:extLst>
              <c:ext xmlns:c16="http://schemas.microsoft.com/office/drawing/2014/chart" uri="{C3380CC4-5D6E-409C-BE32-E72D297353CC}">
                <c16:uniqueId val="{00000000-27E4-4C72-A2DA-CC45E12367EE}"/>
              </c:ext>
            </c:extLst>
          </c:dPt>
          <c:dPt>
            <c:idx val="1"/>
            <c:bubble3D val="0"/>
            <c:extLst>
              <c:ext xmlns:c16="http://schemas.microsoft.com/office/drawing/2014/chart" uri="{C3380CC4-5D6E-409C-BE32-E72D297353CC}">
                <c16:uniqueId val="{00000001-27E4-4C72-A2DA-CC45E12367EE}"/>
              </c:ext>
            </c:extLst>
          </c:dPt>
          <c:dPt>
            <c:idx val="2"/>
            <c:bubble3D val="0"/>
            <c:extLst>
              <c:ext xmlns:c16="http://schemas.microsoft.com/office/drawing/2014/chart" uri="{C3380CC4-5D6E-409C-BE32-E72D297353CC}">
                <c16:uniqueId val="{00000002-27E4-4C72-A2DA-CC45E12367EE}"/>
              </c:ext>
            </c:extLst>
          </c:dPt>
          <c:dPt>
            <c:idx val="3"/>
            <c:bubble3D val="0"/>
            <c:extLst>
              <c:ext xmlns:c16="http://schemas.microsoft.com/office/drawing/2014/chart" uri="{C3380CC4-5D6E-409C-BE32-E72D297353CC}">
                <c16:uniqueId val="{00000003-27E4-4C72-A2DA-CC45E12367EE}"/>
              </c:ext>
            </c:extLst>
          </c:dPt>
          <c:dPt>
            <c:idx val="4"/>
            <c:bubble3D val="0"/>
            <c:extLst>
              <c:ext xmlns:c16="http://schemas.microsoft.com/office/drawing/2014/chart" uri="{C3380CC4-5D6E-409C-BE32-E72D297353CC}">
                <c16:uniqueId val="{00000004-27E4-4C72-A2DA-CC45E12367EE}"/>
              </c:ext>
            </c:extLst>
          </c:dPt>
          <c:dPt>
            <c:idx val="5"/>
            <c:bubble3D val="0"/>
            <c:extLst>
              <c:ext xmlns:c16="http://schemas.microsoft.com/office/drawing/2014/chart" uri="{C3380CC4-5D6E-409C-BE32-E72D297353CC}">
                <c16:uniqueId val="{00000005-27E4-4C72-A2DA-CC45E12367EE}"/>
              </c:ext>
            </c:extLst>
          </c:dPt>
          <c:dPt>
            <c:idx val="6"/>
            <c:bubble3D val="0"/>
            <c:extLst>
              <c:ext xmlns:c16="http://schemas.microsoft.com/office/drawing/2014/chart" uri="{C3380CC4-5D6E-409C-BE32-E72D297353CC}">
                <c16:uniqueId val="{00000006-27E4-4C72-A2DA-CC45E12367EE}"/>
              </c:ext>
            </c:extLst>
          </c:dPt>
          <c:dLbls>
            <c:dLbl>
              <c:idx val="0"/>
              <c:layout>
                <c:manualLayout>
                  <c:x val="0.11169599917142706"/>
                  <c:y val="-7.804346632403190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7E4-4C72-A2DA-CC45E12367EE}"/>
                </c:ext>
              </c:extLst>
            </c:dLbl>
            <c:dLbl>
              <c:idx val="1"/>
              <c:layout>
                <c:manualLayout>
                  <c:x val="5.1157225449033519E-2"/>
                  <c:y val="-4.329517633825178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7E4-4C72-A2DA-CC45E12367EE}"/>
                </c:ext>
              </c:extLst>
            </c:dLbl>
            <c:dLbl>
              <c:idx val="2"/>
              <c:layout>
                <c:manualLayout>
                  <c:x val="-0.14154037389278976"/>
                  <c:y val="3.667482741128062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7E4-4C72-A2DA-CC45E12367EE}"/>
                </c:ext>
              </c:extLst>
            </c:dLbl>
            <c:dLbl>
              <c:idx val="3"/>
              <c:layout>
                <c:manualLayout>
                  <c:x val="-5.1699329747325003E-2"/>
                  <c:y val="3.783321202496904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7E4-4C72-A2DA-CC45E12367EE}"/>
                </c:ext>
              </c:extLst>
            </c:dLbl>
            <c:dLbl>
              <c:idx val="4"/>
              <c:layout>
                <c:manualLayout>
                  <c:x val="-0.1047408126440335"/>
                  <c:y val="2.21803446117352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7E4-4C72-A2DA-CC45E12367EE}"/>
                </c:ext>
              </c:extLst>
            </c:dLbl>
            <c:dLbl>
              <c:idx val="5"/>
              <c:layout>
                <c:manualLayout>
                  <c:x val="-6.3761016244349433E-2"/>
                  <c:y val="-0.136081960343192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7E4-4C72-A2DA-CC45E12367EE}"/>
                </c:ext>
              </c:extLst>
            </c:dLbl>
            <c:dLbl>
              <c:idx val="6"/>
              <c:layout>
                <c:manualLayout>
                  <c:x val="4.3652005168859656E-2"/>
                  <c:y val="-0.1769174441430165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7E4-4C72-A2DA-CC45E12367EE}"/>
                </c:ext>
              </c:extLst>
            </c:dLbl>
            <c:dLbl>
              <c:idx val="7"/>
              <c:layout>
                <c:manualLayout>
                  <c:x val="0.13185652195229988"/>
                  <c:y val="-0.128266288889625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7E4-4C72-A2DA-CC45E12367E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'F22'!$A$11:$A$17</c:f>
              <c:strCache>
                <c:ptCount val="7"/>
                <c:pt idx="0">
                  <c:v>Sigal Uniqa Group Austria</c:v>
                </c:pt>
                <c:pt idx="1">
                  <c:v>Eurosig</c:v>
                </c:pt>
                <c:pt idx="2">
                  <c:v>Sigma Interalbanian Vienna Insurance Group</c:v>
                </c:pt>
                <c:pt idx="3">
                  <c:v>Albsig</c:v>
                </c:pt>
                <c:pt idx="4">
                  <c:v>Insig</c:v>
                </c:pt>
                <c:pt idx="5">
                  <c:v>Ansig</c:v>
                </c:pt>
                <c:pt idx="6">
                  <c:v>Atlantik </c:v>
                </c:pt>
              </c:strCache>
            </c:strRef>
          </c:cat>
          <c:val>
            <c:numRef>
              <c:f>'F22'!$B$11:$B$17</c:f>
              <c:numCache>
                <c:formatCode>_-* #,##0_-;\-* #,##0_-;_-* "-"??_-;_-@_-</c:formatCode>
                <c:ptCount val="7"/>
                <c:pt idx="0">
                  <c:v>331935.03057999996</c:v>
                </c:pt>
                <c:pt idx="1">
                  <c:v>201386.76213999998</c:v>
                </c:pt>
                <c:pt idx="2">
                  <c:v>326619.99802</c:v>
                </c:pt>
                <c:pt idx="3">
                  <c:v>231898.68900000001</c:v>
                </c:pt>
                <c:pt idx="4">
                  <c:v>107623</c:v>
                </c:pt>
                <c:pt idx="5">
                  <c:v>163221.48675000001</c:v>
                </c:pt>
                <c:pt idx="6">
                  <c:v>140217.11825999999</c:v>
                </c:pt>
              </c:numCache>
            </c:numRef>
          </c:val>
          <c:extLst>
            <c:ext xmlns:c16="http://schemas.microsoft.com/office/drawing/2014/chart" uri="{C3380CC4-5D6E-409C-BE32-E72D297353CC}">
              <c16:uniqueId val="{00000008-27E4-4C72-A2DA-CC45E12367E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461534236471562"/>
          <c:y val="0.12253390636927357"/>
          <c:w val="0.3020411237832939"/>
          <c:h val="0.8050418797251937"/>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4B9-463F-851C-83D37CB18D6C}"/>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24B9-463F-851C-83D37CB18D6C}"/>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4B9-463F-851C-83D37CB18D6C}"/>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4B9-463F-851C-83D37CB18D6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24B9-463F-851C-83D37CB18D6C}"/>
              </c:ext>
            </c:extLst>
          </c:dPt>
          <c:dPt>
            <c:idx val="5"/>
            <c:bubble3D val="0"/>
            <c:spPr>
              <a:solidFill>
                <a:schemeClr val="bg1">
                  <a:lumMod val="85000"/>
                </a:schemeClr>
              </a:solidFill>
              <a:ln w="25400">
                <a:noFill/>
              </a:ln>
            </c:spPr>
            <c:extLst>
              <c:ext xmlns:c16="http://schemas.microsoft.com/office/drawing/2014/chart" uri="{C3380CC4-5D6E-409C-BE32-E72D297353CC}">
                <c16:uniqueId val="{00000005-24B9-463F-851C-83D37CB18D6C}"/>
              </c:ext>
            </c:extLst>
          </c:dPt>
          <c:dPt>
            <c:idx val="6"/>
            <c:bubble3D val="0"/>
            <c:spPr>
              <a:solidFill>
                <a:schemeClr val="bg2">
                  <a:lumMod val="75000"/>
                </a:schemeClr>
              </a:solidFill>
              <a:ln w="25400">
                <a:noFill/>
              </a:ln>
            </c:spPr>
            <c:extLst>
              <c:ext xmlns:c16="http://schemas.microsoft.com/office/drawing/2014/chart" uri="{C3380CC4-5D6E-409C-BE32-E72D297353CC}">
                <c16:uniqueId val="{00000006-24B9-463F-851C-83D37CB18D6C}"/>
              </c:ext>
            </c:extLst>
          </c:dPt>
          <c:dPt>
            <c:idx val="7"/>
            <c:bubble3D val="0"/>
            <c:spPr>
              <a:solidFill>
                <a:schemeClr val="accent1">
                  <a:lumMod val="40000"/>
                  <a:lumOff val="60000"/>
                </a:schemeClr>
              </a:solidFill>
              <a:ln w="25400">
                <a:noFill/>
              </a:ln>
            </c:spPr>
            <c:extLst>
              <c:ext xmlns:c16="http://schemas.microsoft.com/office/drawing/2014/chart" uri="{C3380CC4-5D6E-409C-BE32-E72D297353CC}">
                <c16:uniqueId val="{00000007-24B9-463F-851C-83D37CB18D6C}"/>
              </c:ext>
            </c:extLst>
          </c:dPt>
          <c:dLbls>
            <c:dLbl>
              <c:idx val="0"/>
              <c:layout>
                <c:manualLayout>
                  <c:x val="0.10778103409719518"/>
                  <c:y val="-0.137940625947652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4B9-463F-851C-83D37CB18D6C}"/>
                </c:ext>
              </c:extLst>
            </c:dLbl>
            <c:dLbl>
              <c:idx val="1"/>
              <c:layout>
                <c:manualLayout>
                  <c:x val="0.15910665712240507"/>
                  <c:y val="-3.65780970605765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4B9-463F-851C-83D37CB18D6C}"/>
                </c:ext>
              </c:extLst>
            </c:dLbl>
            <c:dLbl>
              <c:idx val="2"/>
              <c:layout>
                <c:manualLayout>
                  <c:x val="0.15943347888688802"/>
                  <c:y val="7.404460896571185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4B9-463F-851C-83D37CB18D6C}"/>
                </c:ext>
              </c:extLst>
            </c:dLbl>
            <c:dLbl>
              <c:idx val="3"/>
              <c:layout>
                <c:manualLayout>
                  <c:x val="-0.15500865082447654"/>
                  <c:y val="7.168470475055159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4B9-463F-851C-83D37CB18D6C}"/>
                </c:ext>
              </c:extLst>
            </c:dLbl>
            <c:dLbl>
              <c:idx val="4"/>
              <c:layout>
                <c:manualLayout>
                  <c:x val="-0.13741732283464567"/>
                  <c:y val="-9.934853760809778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4B9-463F-851C-83D37CB18D6C}"/>
                </c:ext>
              </c:extLst>
            </c:dLbl>
            <c:dLbl>
              <c:idx val="5"/>
              <c:layout>
                <c:manualLayout>
                  <c:x val="-0.13300817218475494"/>
                  <c:y val="-5.664101873197408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4B9-463F-851C-83D37CB18D6C}"/>
                </c:ext>
              </c:extLst>
            </c:dLbl>
            <c:dLbl>
              <c:idx val="6"/>
              <c:layout>
                <c:manualLayout>
                  <c:x val="-0.13607237731647182"/>
                  <c:y val="-7.524840271460092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4B9-463F-851C-83D37CB18D6C}"/>
                </c:ext>
              </c:extLst>
            </c:dLbl>
            <c:dLbl>
              <c:idx val="7"/>
              <c:layout>
                <c:manualLayout>
                  <c:x val="-0.17330804104032455"/>
                  <c:y val="-0.117244826468404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4B9-463F-851C-83D37CB18D6C}"/>
                </c:ext>
              </c:extLst>
            </c:dLbl>
            <c:dLbl>
              <c:idx val="8"/>
              <c:layout>
                <c:manualLayout>
                  <c:x val="-5.3038913614059151E-2"/>
                  <c:y val="-0.127777777777777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4B9-463F-851C-83D37CB18D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Insig</c:v>
                </c:pt>
                <c:pt idx="5">
                  <c:v>Ansig</c:v>
                </c:pt>
                <c:pt idx="6">
                  <c:v>Atlantik </c:v>
                </c:pt>
                <c:pt idx="7">
                  <c:v>Intersig Vienna Insurance Group</c:v>
                </c:pt>
              </c:strCache>
            </c:strRef>
          </c:cat>
          <c:val>
            <c:numRef>
              <c:f>'F22'!$B$11:$B$18</c:f>
              <c:numCache>
                <c:formatCode>_-* #,##0_-;\-* #,##0_-;_-* "-"??_-;_-@_-</c:formatCode>
                <c:ptCount val="8"/>
                <c:pt idx="0">
                  <c:v>331935.03057999996</c:v>
                </c:pt>
                <c:pt idx="1">
                  <c:v>201386.76213999998</c:v>
                </c:pt>
                <c:pt idx="2">
                  <c:v>326619.99802</c:v>
                </c:pt>
                <c:pt idx="3">
                  <c:v>231898.68900000001</c:v>
                </c:pt>
                <c:pt idx="4">
                  <c:v>107623</c:v>
                </c:pt>
                <c:pt idx="5">
                  <c:v>163221.48675000001</c:v>
                </c:pt>
                <c:pt idx="6">
                  <c:v>140217.11825999999</c:v>
                </c:pt>
                <c:pt idx="7">
                  <c:v>154765.11564999999</c:v>
                </c:pt>
              </c:numCache>
            </c:numRef>
          </c:val>
          <c:extLst>
            <c:ext xmlns:c16="http://schemas.microsoft.com/office/drawing/2014/chart" uri="{C3380CC4-5D6E-409C-BE32-E72D297353CC}">
              <c16:uniqueId val="{00000009-24B9-463F-851C-83D37CB18D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920869846692642"/>
          <c:y val="7.1689258020829608E-2"/>
          <c:w val="0.3110219840647705"/>
          <c:h val="0.914051507753670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8186-4F0B-AB82-CCC6C2C6886C}"/>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186-4F0B-AB82-CCC6C2C6886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8186-4F0B-AB82-CCC6C2C6886C}"/>
              </c:ext>
            </c:extLst>
          </c:dPt>
          <c:dPt>
            <c:idx val="3"/>
            <c:bubble3D val="0"/>
            <c:spPr>
              <a:solidFill>
                <a:schemeClr val="bg2">
                  <a:lumMod val="75000"/>
                </a:schemeClr>
              </a:solidFill>
              <a:ln w="25400">
                <a:noFill/>
              </a:ln>
            </c:spPr>
            <c:extLst>
              <c:ext xmlns:c16="http://schemas.microsoft.com/office/drawing/2014/chart" uri="{C3380CC4-5D6E-409C-BE32-E72D297353CC}">
                <c16:uniqueId val="{00000003-8186-4F0B-AB82-CCC6C2C6886C}"/>
              </c:ext>
            </c:extLst>
          </c:dPt>
          <c:dPt>
            <c:idx val="4"/>
            <c:bubble3D val="0"/>
            <c:spPr>
              <a:solidFill>
                <a:schemeClr val="bg1">
                  <a:lumMod val="85000"/>
                </a:schemeClr>
              </a:solidFill>
              <a:ln w="25400">
                <a:noFill/>
              </a:ln>
            </c:spPr>
            <c:extLst>
              <c:ext xmlns:c16="http://schemas.microsoft.com/office/drawing/2014/chart" uri="{C3380CC4-5D6E-409C-BE32-E72D297353CC}">
                <c16:uniqueId val="{00000004-8186-4F0B-AB82-CCC6C2C6886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8186-4F0B-AB82-CCC6C2C6886C}"/>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8186-4F0B-AB82-CCC6C2C6886C}"/>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8186-4F0B-AB82-CCC6C2C6886C}"/>
              </c:ext>
            </c:extLst>
          </c:dPt>
          <c:dLbls>
            <c:dLbl>
              <c:idx val="0"/>
              <c:layout>
                <c:manualLayout>
                  <c:x val="0.14305405732158658"/>
                  <c:y val="2.852095542851663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86-4F0B-AB82-CCC6C2C6886C}"/>
                </c:ext>
              </c:extLst>
            </c:dLbl>
            <c:dLbl>
              <c:idx val="1"/>
              <c:layout>
                <c:manualLayout>
                  <c:x val="0.20860970387616837"/>
                  <c:y val="-0.208558587710782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86-4F0B-AB82-CCC6C2C6886C}"/>
                </c:ext>
              </c:extLst>
            </c:dLbl>
            <c:dLbl>
              <c:idx val="2"/>
              <c:layout>
                <c:manualLayout>
                  <c:x val="0.26094745586222229"/>
                  <c:y val="-1.154401154401154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186-4F0B-AB82-CCC6C2C6886C}"/>
                </c:ext>
              </c:extLst>
            </c:dLbl>
            <c:dLbl>
              <c:idx val="3"/>
              <c:layout>
                <c:manualLayout>
                  <c:x val="-0.13323645836989548"/>
                  <c:y val="8.0396768585744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186-4F0B-AB82-CCC6C2C6886C}"/>
                </c:ext>
              </c:extLst>
            </c:dLbl>
            <c:dLbl>
              <c:idx val="4"/>
              <c:layout>
                <c:manualLayout>
                  <c:x val="-0.13251871004980248"/>
                  <c:y val="1.376095111398746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86-4F0B-AB82-CCC6C2C6886C}"/>
                </c:ext>
              </c:extLst>
            </c:dLbl>
            <c:dLbl>
              <c:idx val="5"/>
              <c:layout>
                <c:manualLayout>
                  <c:x val="-0.14438877904006428"/>
                  <c:y val="-7.9097304617744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86-4F0B-AB82-CCC6C2C6886C}"/>
                </c:ext>
              </c:extLst>
            </c:dLbl>
            <c:dLbl>
              <c:idx val="6"/>
              <c:layout>
                <c:manualLayout>
                  <c:x val="-0.11841942491215345"/>
                  <c:y val="-8.699624875657666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186-4F0B-AB82-CCC6C2C6886C}"/>
                </c:ext>
              </c:extLst>
            </c:dLbl>
            <c:dLbl>
              <c:idx val="7"/>
              <c:layout>
                <c:manualLayout>
                  <c:x val="0.16497993471469863"/>
                  <c:y val="-6.271034302530365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186-4F0B-AB82-CCC6C2C6886C}"/>
                </c:ext>
              </c:extLst>
            </c:dLbl>
            <c:dLbl>
              <c:idx val="8"/>
              <c:layout>
                <c:manualLayout>
                  <c:x val="4.8245614035087717E-2"/>
                  <c:y val="-0.1064162754303602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186-4F0B-AB82-CCC6C2C6886C}"/>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'F22'!$A$11:$A$18</c:f>
              <c:strCache>
                <c:ptCount val="8"/>
                <c:pt idx="0">
                  <c:v>Sigal Uniqa Group Austria</c:v>
                </c:pt>
                <c:pt idx="1">
                  <c:v>Eurosig</c:v>
                </c:pt>
                <c:pt idx="2">
                  <c:v>Sigma Interalbanian Vienna Insurance Group</c:v>
                </c:pt>
                <c:pt idx="3">
                  <c:v>Albsig</c:v>
                </c:pt>
                <c:pt idx="4">
                  <c:v>Insig</c:v>
                </c:pt>
                <c:pt idx="5">
                  <c:v>Ansig</c:v>
                </c:pt>
                <c:pt idx="6">
                  <c:v>Atlantik </c:v>
                </c:pt>
                <c:pt idx="7">
                  <c:v>Intersig Vienna Insurance Group</c:v>
                </c:pt>
              </c:strCache>
            </c:strRef>
          </c:cat>
          <c:val>
            <c:numRef>
              <c:f>'F22'!$C$11:$C$18</c:f>
              <c:numCache>
                <c:formatCode>_-* #,##0_-;\-* #,##0_-;_-* "-"??_-;_-@_-</c:formatCode>
                <c:ptCount val="8"/>
                <c:pt idx="0">
                  <c:v>417024.73895999999</c:v>
                </c:pt>
                <c:pt idx="1">
                  <c:v>342270.37925</c:v>
                </c:pt>
                <c:pt idx="2">
                  <c:v>284370.71532999998</c:v>
                </c:pt>
                <c:pt idx="3">
                  <c:v>247350.981</c:v>
                </c:pt>
                <c:pt idx="4">
                  <c:v>187453.85175</c:v>
                </c:pt>
                <c:pt idx="5">
                  <c:v>182648.83812</c:v>
                </c:pt>
                <c:pt idx="6">
                  <c:v>175778.64940999998</c:v>
                </c:pt>
                <c:pt idx="7">
                  <c:v>162163.94569999998</c:v>
                </c:pt>
              </c:numCache>
            </c:numRef>
          </c:val>
          <c:extLst>
            <c:ext xmlns:c16="http://schemas.microsoft.com/office/drawing/2014/chart" uri="{C3380CC4-5D6E-409C-BE32-E72D297353CC}">
              <c16:uniqueId val="{00000009-8186-4F0B-AB82-CCC6C2C6886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813"/>
          <c:h val="0.56566962045104852"/>
        </c:manualLayout>
      </c:layout>
      <c:barChart>
        <c:barDir val="col"/>
        <c:grouping val="clustered"/>
        <c:varyColors val="0"/>
        <c:ser>
          <c:idx val="0"/>
          <c:order val="0"/>
          <c:tx>
            <c:strRef>
              <c:f>'F23'!$A$7</c:f>
              <c:strCache>
                <c:ptCount val="1"/>
                <c:pt idx="0">
                  <c:v>Nr. i kontratave                                     No. of policies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Korrik / Jul</c:v>
                </c:pt>
                <c:pt idx="1">
                  <c:v>Gusht/ Aug</c:v>
                </c:pt>
                <c:pt idx="2">
                  <c:v>Shtator / Sep</c:v>
                </c:pt>
                <c:pt idx="3">
                  <c:v>Tetor / Oct</c:v>
                </c:pt>
                <c:pt idx="4">
                  <c:v>Nëntor / Nov</c:v>
                </c:pt>
                <c:pt idx="5">
                  <c:v>Dhjetor / Dec</c:v>
                </c:pt>
                <c:pt idx="6">
                  <c:v>Janar / Jan</c:v>
                </c:pt>
                <c:pt idx="7">
                  <c:v>Shkurt / Feb</c:v>
                </c:pt>
                <c:pt idx="8">
                  <c:v>Mars / March</c:v>
                </c:pt>
                <c:pt idx="9">
                  <c:v>Prill / April</c:v>
                </c:pt>
                <c:pt idx="10">
                  <c:v>Maj / May</c:v>
                </c:pt>
                <c:pt idx="11">
                  <c:v>Qer  / June</c:v>
                </c:pt>
              </c:strCache>
            </c:strRef>
          </c:cat>
          <c:val>
            <c:numRef>
              <c:f>'F23'!$B$7:$M$7</c:f>
              <c:numCache>
                <c:formatCode>_-* #,##0_-;\-* #,##0_-;_-* "-"??_-;_-@_-</c:formatCode>
                <c:ptCount val="12"/>
                <c:pt idx="0">
                  <c:v>67442</c:v>
                </c:pt>
                <c:pt idx="1">
                  <c:v>65712</c:v>
                </c:pt>
                <c:pt idx="2">
                  <c:v>53102</c:v>
                </c:pt>
                <c:pt idx="3">
                  <c:v>55270</c:v>
                </c:pt>
                <c:pt idx="4">
                  <c:v>51652</c:v>
                </c:pt>
                <c:pt idx="5">
                  <c:v>71433</c:v>
                </c:pt>
                <c:pt idx="6" formatCode="#,##0">
                  <c:v>48597</c:v>
                </c:pt>
                <c:pt idx="7" formatCode="#,##0">
                  <c:v>46296</c:v>
                </c:pt>
                <c:pt idx="8" formatCode="#,##0">
                  <c:v>43882</c:v>
                </c:pt>
                <c:pt idx="9" formatCode="#,##0">
                  <c:v>48810</c:v>
                </c:pt>
                <c:pt idx="10">
                  <c:v>60737</c:v>
                </c:pt>
                <c:pt idx="11">
                  <c:v>61615</c:v>
                </c:pt>
              </c:numCache>
            </c:numRef>
          </c:val>
          <c:extLst>
            <c:ext xmlns:c16="http://schemas.microsoft.com/office/drawing/2014/chart" uri="{C3380CC4-5D6E-409C-BE32-E72D297353CC}">
              <c16:uniqueId val="{00000000-E68E-4922-8EB0-24F48BF754CB}"/>
            </c:ext>
          </c:extLst>
        </c:ser>
        <c:dLbls>
          <c:showLegendKey val="0"/>
          <c:showVal val="0"/>
          <c:showCatName val="0"/>
          <c:showSerName val="0"/>
          <c:showPercent val="0"/>
          <c:showBubbleSize val="0"/>
        </c:dLbls>
        <c:gapWidth val="85"/>
        <c:overlap val="17"/>
        <c:axId val="668825392"/>
        <c:axId val="1"/>
      </c:barChart>
      <c:lineChart>
        <c:grouping val="standard"/>
        <c:varyColors val="1"/>
        <c:ser>
          <c:idx val="2"/>
          <c:order val="1"/>
          <c:tx>
            <c:strRef>
              <c:f>'F23'!$A$8</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E68E-4922-8EB0-24F48BF754CB}"/>
              </c:ext>
            </c:extLst>
          </c:dPt>
          <c:dPt>
            <c:idx val="1"/>
            <c:bubble3D val="0"/>
            <c:extLst>
              <c:ext xmlns:c16="http://schemas.microsoft.com/office/drawing/2014/chart" uri="{C3380CC4-5D6E-409C-BE32-E72D297353CC}">
                <c16:uniqueId val="{00000004-E68E-4922-8EB0-24F48BF754CB}"/>
              </c:ext>
            </c:extLst>
          </c:dPt>
          <c:dPt>
            <c:idx val="2"/>
            <c:bubble3D val="0"/>
            <c:extLst>
              <c:ext xmlns:c16="http://schemas.microsoft.com/office/drawing/2014/chart" uri="{C3380CC4-5D6E-409C-BE32-E72D297353CC}">
                <c16:uniqueId val="{00000006-E68E-4922-8EB0-24F48BF754CB}"/>
              </c:ext>
            </c:extLst>
          </c:dPt>
          <c:dPt>
            <c:idx val="3"/>
            <c:bubble3D val="0"/>
            <c:extLst>
              <c:ext xmlns:c16="http://schemas.microsoft.com/office/drawing/2014/chart" uri="{C3380CC4-5D6E-409C-BE32-E72D297353CC}">
                <c16:uniqueId val="{00000008-E68E-4922-8EB0-24F48BF754CB}"/>
              </c:ext>
            </c:extLst>
          </c:dPt>
          <c:dPt>
            <c:idx val="4"/>
            <c:bubble3D val="0"/>
            <c:extLst>
              <c:ext xmlns:c16="http://schemas.microsoft.com/office/drawing/2014/chart" uri="{C3380CC4-5D6E-409C-BE32-E72D297353CC}">
                <c16:uniqueId val="{0000000A-E68E-4922-8EB0-24F48BF754CB}"/>
              </c:ext>
            </c:extLst>
          </c:dPt>
          <c:dPt>
            <c:idx val="5"/>
            <c:bubble3D val="0"/>
            <c:extLst>
              <c:ext xmlns:c16="http://schemas.microsoft.com/office/drawing/2014/chart" uri="{C3380CC4-5D6E-409C-BE32-E72D297353CC}">
                <c16:uniqueId val="{0000000C-E68E-4922-8EB0-24F48BF754CB}"/>
              </c:ext>
            </c:extLst>
          </c:dPt>
          <c:dPt>
            <c:idx val="6"/>
            <c:bubble3D val="0"/>
            <c:extLst>
              <c:ext xmlns:c16="http://schemas.microsoft.com/office/drawing/2014/chart" uri="{C3380CC4-5D6E-409C-BE32-E72D297353CC}">
                <c16:uniqueId val="{0000000E-E68E-4922-8EB0-24F48BF754CB}"/>
              </c:ext>
            </c:extLst>
          </c:dPt>
          <c:dPt>
            <c:idx val="7"/>
            <c:bubble3D val="0"/>
            <c:extLst>
              <c:ext xmlns:c16="http://schemas.microsoft.com/office/drawing/2014/chart" uri="{C3380CC4-5D6E-409C-BE32-E72D297353CC}">
                <c16:uniqueId val="{00000010-E68E-4922-8EB0-24F48BF754CB}"/>
              </c:ext>
            </c:extLst>
          </c:dPt>
          <c:dPt>
            <c:idx val="8"/>
            <c:bubble3D val="0"/>
            <c:extLst>
              <c:ext xmlns:c16="http://schemas.microsoft.com/office/drawing/2014/chart" uri="{C3380CC4-5D6E-409C-BE32-E72D297353CC}">
                <c16:uniqueId val="{00000012-E68E-4922-8EB0-24F48BF754CB}"/>
              </c:ext>
            </c:extLst>
          </c:dPt>
          <c:dPt>
            <c:idx val="9"/>
            <c:bubble3D val="0"/>
            <c:extLst>
              <c:ext xmlns:c16="http://schemas.microsoft.com/office/drawing/2014/chart" uri="{C3380CC4-5D6E-409C-BE32-E72D297353CC}">
                <c16:uniqueId val="{00000014-E68E-4922-8EB0-24F48BF754CB}"/>
              </c:ext>
            </c:extLst>
          </c:dPt>
          <c:dPt>
            <c:idx val="10"/>
            <c:bubble3D val="0"/>
            <c:extLst>
              <c:ext xmlns:c16="http://schemas.microsoft.com/office/drawing/2014/chart" uri="{C3380CC4-5D6E-409C-BE32-E72D297353CC}">
                <c16:uniqueId val="{00000016-E68E-4922-8EB0-24F48BF754CB}"/>
              </c:ext>
            </c:extLst>
          </c:dPt>
          <c:dPt>
            <c:idx val="11"/>
            <c:bubble3D val="0"/>
            <c:extLst>
              <c:ext xmlns:c16="http://schemas.microsoft.com/office/drawing/2014/chart" uri="{C3380CC4-5D6E-409C-BE32-E72D297353CC}">
                <c16:uniqueId val="{00000018-E68E-4922-8EB0-24F48BF754CB}"/>
              </c:ext>
            </c:extLst>
          </c:dPt>
          <c:cat>
            <c:strRef>
              <c:f>'F23'!$B$5:$M$5</c:f>
              <c:strCache>
                <c:ptCount val="12"/>
                <c:pt idx="0">
                  <c:v>Korrik / Jul</c:v>
                </c:pt>
                <c:pt idx="1">
                  <c:v>Gusht/ Aug</c:v>
                </c:pt>
                <c:pt idx="2">
                  <c:v>Shtator / Sep</c:v>
                </c:pt>
                <c:pt idx="3">
                  <c:v>Tetor / Oct</c:v>
                </c:pt>
                <c:pt idx="4">
                  <c:v>Nëntor / Nov</c:v>
                </c:pt>
                <c:pt idx="5">
                  <c:v>Dhjetor / Dec</c:v>
                </c:pt>
                <c:pt idx="6">
                  <c:v>Janar / Jan</c:v>
                </c:pt>
                <c:pt idx="7">
                  <c:v>Shkurt / Feb</c:v>
                </c:pt>
                <c:pt idx="8">
                  <c:v>Mars / March</c:v>
                </c:pt>
                <c:pt idx="9">
                  <c:v>Prill / April</c:v>
                </c:pt>
                <c:pt idx="10">
                  <c:v>Maj / May</c:v>
                </c:pt>
                <c:pt idx="11">
                  <c:v>Qer  / June</c:v>
                </c:pt>
              </c:strCache>
            </c:strRef>
          </c:cat>
          <c:val>
            <c:numRef>
              <c:f>'F23'!$B$8:$M$8</c:f>
              <c:numCache>
                <c:formatCode>0.00_);[Red]\(0.00\)</c:formatCode>
                <c:ptCount val="12"/>
                <c:pt idx="0">
                  <c:v>11.572121031647558</c:v>
                </c:pt>
                <c:pt idx="1">
                  <c:v>-2.5651671065508141</c:v>
                </c:pt>
                <c:pt idx="2">
                  <c:v>-19.189797906014121</c:v>
                </c:pt>
                <c:pt idx="3">
                  <c:v>4.0827087491996528</c:v>
                </c:pt>
                <c:pt idx="4">
                  <c:v>-6.5460466799348653</c:v>
                </c:pt>
                <c:pt idx="5">
                  <c:v>38.296677766591806</c:v>
                </c:pt>
                <c:pt idx="6">
                  <c:v>-31.968417958086597</c:v>
                </c:pt>
                <c:pt idx="7">
                  <c:v>-4.7348601765541085</c:v>
                </c:pt>
                <c:pt idx="8">
                  <c:v>-5.2142733713495764</c:v>
                </c:pt>
                <c:pt idx="9">
                  <c:v>11.230117132309376</c:v>
                </c:pt>
                <c:pt idx="10" formatCode="#,##0">
                  <c:v>24.435566482278219</c:v>
                </c:pt>
                <c:pt idx="11">
                  <c:v>1.4455768312560713</c:v>
                </c:pt>
              </c:numCache>
            </c:numRef>
          </c:val>
          <c:smooth val="0"/>
          <c:extLst>
            <c:ext xmlns:c16="http://schemas.microsoft.com/office/drawing/2014/chart" uri="{C3380CC4-5D6E-409C-BE32-E72D297353CC}">
              <c16:uniqueId val="{00000019-E68E-4922-8EB0-24F48BF754CB}"/>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25392"/>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6688253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spPr>
        <a:solidFill>
          <a:srgbClr val="FFFFFF"/>
        </a:solidFill>
        <a:ln w="25400">
          <a:noFill/>
        </a:ln>
      </c:spPr>
    </c:plotArea>
    <c:legend>
      <c:legendPos val="r"/>
      <c:layout>
        <c:manualLayout>
          <c:xMode val="edge"/>
          <c:yMode val="edge"/>
          <c:x val="5.8176480538685266E-2"/>
          <c:y val="0.88340179127093643"/>
          <c:w val="0.90243401487495978"/>
          <c:h val="0.10528596296596948"/>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00032987679816"/>
          <c:y val="1.5674944478094088E-2"/>
          <c:w val="0.58995768971501517"/>
          <c:h val="0.830478901675752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ABD6-423A-A839-48DBF89C1E8B}"/>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3-ABD6-423A-A839-48DBF89C1E8B}"/>
              </c:ext>
            </c:extLst>
          </c:dPt>
          <c:dPt>
            <c:idx val="2"/>
            <c:bubble3D val="0"/>
            <c:spPr>
              <a:solidFill>
                <a:schemeClr val="bg2">
                  <a:lumMod val="75000"/>
                </a:schemeClr>
              </a:solidFill>
              <a:ln w="25400">
                <a:noFill/>
              </a:ln>
            </c:spPr>
            <c:extLst>
              <c:ext xmlns:c16="http://schemas.microsoft.com/office/drawing/2014/chart" uri="{C3380CC4-5D6E-409C-BE32-E72D297353CC}">
                <c16:uniqueId val="{00000005-ABD6-423A-A839-48DBF89C1E8B}"/>
              </c:ext>
            </c:extLst>
          </c:dPt>
          <c:dPt>
            <c:idx val="3"/>
            <c:bubble3D val="0"/>
            <c:spPr>
              <a:solidFill>
                <a:schemeClr val="bg1">
                  <a:lumMod val="85000"/>
                </a:schemeClr>
              </a:solidFill>
              <a:ln w="25400">
                <a:noFill/>
              </a:ln>
            </c:spPr>
            <c:extLst>
              <c:ext xmlns:c16="http://schemas.microsoft.com/office/drawing/2014/chart" uri="{C3380CC4-5D6E-409C-BE32-E72D297353CC}">
                <c16:uniqueId val="{00000007-ABD6-423A-A839-48DBF89C1E8B}"/>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9-ABD6-423A-A839-48DBF89C1E8B}"/>
              </c:ext>
            </c:extLst>
          </c:dPt>
          <c:dPt>
            <c:idx val="5"/>
            <c:bubble3D val="0"/>
            <c:spPr>
              <a:solidFill>
                <a:schemeClr val="accent1">
                  <a:lumMod val="40000"/>
                  <a:lumOff val="60000"/>
                </a:schemeClr>
              </a:solidFill>
              <a:ln w="25400">
                <a:noFill/>
              </a:ln>
            </c:spPr>
            <c:extLst>
              <c:ext xmlns:c16="http://schemas.microsoft.com/office/drawing/2014/chart" uri="{C3380CC4-5D6E-409C-BE32-E72D297353CC}">
                <c16:uniqueId val="{0000000B-ABD6-423A-A839-48DBF89C1E8B}"/>
              </c:ext>
            </c:extLst>
          </c:dPt>
          <c:dLbls>
            <c:dLbl>
              <c:idx val="0"/>
              <c:layout>
                <c:manualLayout>
                  <c:x val="0.13114754098360656"/>
                  <c:y val="-0.1435897435897435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D6-423A-A839-48DBF89C1E8B}"/>
                </c:ext>
              </c:extLst>
            </c:dLbl>
            <c:dLbl>
              <c:idx val="1"/>
              <c:layout>
                <c:manualLayout>
                  <c:x val="2.9143897996357013E-2"/>
                  <c:y val="0.1743589743589743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D6-423A-A839-48DBF89C1E8B}"/>
                </c:ext>
              </c:extLst>
            </c:dLbl>
            <c:dLbl>
              <c:idx val="2"/>
              <c:layout>
                <c:manualLayout>
                  <c:x val="-6.1930783242258654E-2"/>
                  <c:y val="0.189743589743589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D6-423A-A839-48DBF89C1E8B}"/>
                </c:ext>
              </c:extLst>
            </c:dLbl>
            <c:dLbl>
              <c:idx val="3"/>
              <c:layout>
                <c:manualLayout>
                  <c:x val="-0.15300546448087432"/>
                  <c:y val="0.1538461538461537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BD6-423A-A839-48DBF89C1E8B}"/>
                </c:ext>
              </c:extLst>
            </c:dLbl>
            <c:dLbl>
              <c:idx val="4"/>
              <c:layout>
                <c:manualLayout>
                  <c:x val="-0.12386156648451731"/>
                  <c:y val="1.53846153846153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BD6-423A-A839-48DBF89C1E8B}"/>
                </c:ext>
              </c:extLst>
            </c:dLbl>
            <c:dLbl>
              <c:idx val="5"/>
              <c:layout>
                <c:manualLayout>
                  <c:x val="-0.16757741347905283"/>
                  <c:y val="-6.1538461538461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BD6-423A-A839-48DBF89C1E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'[1]deme 2023'!$B$92:$B$97</c:f>
              <c:strCache>
                <c:ptCount val="6"/>
                <c:pt idx="0">
                  <c:v>  Jetë Debitori </c:v>
                </c:pt>
                <c:pt idx="1">
                  <c:v> Flexi plani </c:v>
                </c:pt>
                <c:pt idx="2">
                  <c:v> Të tjera </c:v>
                </c:pt>
                <c:pt idx="3">
                  <c:v> Jeta ne Grup </c:v>
                </c:pt>
                <c:pt idx="4">
                  <c:v> Plani i pagesave "Cash" </c:v>
                </c:pt>
                <c:pt idx="5">
                  <c:v> Jetë me kursim </c:v>
                </c:pt>
              </c:strCache>
            </c:strRef>
          </c:cat>
          <c:val>
            <c:numRef>
              <c:f>'[1]deme 2023'!$C$92:$C$97</c:f>
              <c:numCache>
                <c:formatCode>_-* #,##0_-;\-* #,##0_-;_-* "-"??_-;_-@_-</c:formatCode>
                <c:ptCount val="6"/>
                <c:pt idx="0">
                  <c:v>39367.385139999999</c:v>
                </c:pt>
                <c:pt idx="1">
                  <c:v>24284.663530000002</c:v>
                </c:pt>
                <c:pt idx="2">
                  <c:v>15681.950650000013</c:v>
                </c:pt>
                <c:pt idx="3">
                  <c:v>8094.5890899999995</c:v>
                </c:pt>
                <c:pt idx="4">
                  <c:v>21159.000329999999</c:v>
                </c:pt>
                <c:pt idx="5">
                  <c:v>49652.827229999995</c:v>
                </c:pt>
              </c:numCache>
            </c:numRef>
          </c:val>
          <c:extLst>
            <c:ext xmlns:c16="http://schemas.microsoft.com/office/drawing/2014/chart" uri="{C3380CC4-5D6E-409C-BE32-E72D297353CC}">
              <c16:uniqueId val="{0000000C-ABD6-423A-A839-48DBF89C1E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32" r="0.75000000000001132"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87188706320922"/>
          <c:y val="0.14000066728947017"/>
          <c:w val="0.73152122408056663"/>
          <c:h val="0.53666595300965025"/>
        </c:manualLayout>
      </c:layout>
      <c:barChart>
        <c:barDir val="col"/>
        <c:grouping val="clustered"/>
        <c:varyColors val="0"/>
        <c:ser>
          <c:idx val="0"/>
          <c:order val="0"/>
          <c:tx>
            <c:strRef>
              <c:f>'F23'!$A$9</c:f>
              <c:strCache>
                <c:ptCount val="1"/>
                <c:pt idx="0">
                  <c:v>Primet e shkruara bruto         Gross written premiums</c:v>
                </c:pt>
              </c:strCache>
            </c:strRef>
          </c:tx>
          <c:spPr>
            <a:solidFill>
              <a:schemeClr val="accent6">
                <a:lumMod val="40000"/>
                <a:lumOff val="60000"/>
              </a:schemeClr>
            </a:solidFill>
            <a:ln w="12700">
              <a:solidFill>
                <a:srgbClr val="FFFFFF"/>
              </a:solidFill>
              <a:prstDash val="solid"/>
            </a:ln>
          </c:spPr>
          <c:invertIfNegative val="0"/>
          <c:cat>
            <c:strRef>
              <c:f>'F23'!$B$5:$M$5</c:f>
              <c:strCache>
                <c:ptCount val="12"/>
                <c:pt idx="0">
                  <c:v>Korrik / Jul</c:v>
                </c:pt>
                <c:pt idx="1">
                  <c:v>Gusht/ Aug</c:v>
                </c:pt>
                <c:pt idx="2">
                  <c:v>Shtator / Sep</c:v>
                </c:pt>
                <c:pt idx="3">
                  <c:v>Tetor / Oct</c:v>
                </c:pt>
                <c:pt idx="4">
                  <c:v>Nëntor / Nov</c:v>
                </c:pt>
                <c:pt idx="5">
                  <c:v>Dhjetor / Dec</c:v>
                </c:pt>
                <c:pt idx="6">
                  <c:v>Janar / Jan</c:v>
                </c:pt>
                <c:pt idx="7">
                  <c:v>Shkurt / Feb</c:v>
                </c:pt>
                <c:pt idx="8">
                  <c:v>Mars / March</c:v>
                </c:pt>
                <c:pt idx="9">
                  <c:v>Prill / April</c:v>
                </c:pt>
                <c:pt idx="10">
                  <c:v>Maj / May</c:v>
                </c:pt>
                <c:pt idx="11">
                  <c:v>Qer  / June</c:v>
                </c:pt>
              </c:strCache>
            </c:strRef>
          </c:cat>
          <c:val>
            <c:numRef>
              <c:f>'F23'!$B$9:$M$9</c:f>
              <c:numCache>
                <c:formatCode>#,##0</c:formatCode>
                <c:ptCount val="12"/>
                <c:pt idx="0">
                  <c:v>1190341</c:v>
                </c:pt>
                <c:pt idx="1">
                  <c:v>1153463</c:v>
                </c:pt>
                <c:pt idx="2">
                  <c:v>963406</c:v>
                </c:pt>
                <c:pt idx="3">
                  <c:v>1006729</c:v>
                </c:pt>
                <c:pt idx="4">
                  <c:v>943995</c:v>
                </c:pt>
                <c:pt idx="5">
                  <c:v>1295048</c:v>
                </c:pt>
                <c:pt idx="6">
                  <c:v>887214</c:v>
                </c:pt>
                <c:pt idx="7">
                  <c:v>846706</c:v>
                </c:pt>
                <c:pt idx="8">
                  <c:v>800295</c:v>
                </c:pt>
                <c:pt idx="9">
                  <c:v>887860</c:v>
                </c:pt>
                <c:pt idx="10" formatCode="_-* #,##0_-;\-* #,##0_-;_-* &quot;-&quot;??_-;_-@_-">
                  <c:v>1092230</c:v>
                </c:pt>
                <c:pt idx="11">
                  <c:v>1102821</c:v>
                </c:pt>
              </c:numCache>
            </c:numRef>
          </c:val>
          <c:extLst>
            <c:ext xmlns:c16="http://schemas.microsoft.com/office/drawing/2014/chart" uri="{C3380CC4-5D6E-409C-BE32-E72D297353CC}">
              <c16:uniqueId val="{00000000-F026-4F57-A784-5779BBC056D5}"/>
            </c:ext>
          </c:extLst>
        </c:ser>
        <c:dLbls>
          <c:showLegendKey val="0"/>
          <c:showVal val="0"/>
          <c:showCatName val="0"/>
          <c:showSerName val="0"/>
          <c:showPercent val="0"/>
          <c:showBubbleSize val="0"/>
        </c:dLbls>
        <c:gapWidth val="70"/>
        <c:overlap val="30"/>
        <c:axId val="668834128"/>
        <c:axId val="1"/>
      </c:barChart>
      <c:lineChart>
        <c:grouping val="standard"/>
        <c:varyColors val="1"/>
        <c:ser>
          <c:idx val="2"/>
          <c:order val="1"/>
          <c:tx>
            <c:strRef>
              <c:f>'F23'!$A$10</c:f>
              <c:strCache>
                <c:ptCount val="1"/>
                <c:pt idx="0">
                  <c:v>Ritmi i ndryshimit ( në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2-F026-4F57-A784-5779BBC056D5}"/>
              </c:ext>
            </c:extLst>
          </c:dPt>
          <c:dPt>
            <c:idx val="1"/>
            <c:bubble3D val="0"/>
            <c:extLst>
              <c:ext xmlns:c16="http://schemas.microsoft.com/office/drawing/2014/chart" uri="{C3380CC4-5D6E-409C-BE32-E72D297353CC}">
                <c16:uniqueId val="{00000004-F026-4F57-A784-5779BBC056D5}"/>
              </c:ext>
            </c:extLst>
          </c:dPt>
          <c:dPt>
            <c:idx val="2"/>
            <c:bubble3D val="0"/>
            <c:extLst>
              <c:ext xmlns:c16="http://schemas.microsoft.com/office/drawing/2014/chart" uri="{C3380CC4-5D6E-409C-BE32-E72D297353CC}">
                <c16:uniqueId val="{00000006-F026-4F57-A784-5779BBC056D5}"/>
              </c:ext>
            </c:extLst>
          </c:dPt>
          <c:dPt>
            <c:idx val="3"/>
            <c:bubble3D val="0"/>
            <c:extLst>
              <c:ext xmlns:c16="http://schemas.microsoft.com/office/drawing/2014/chart" uri="{C3380CC4-5D6E-409C-BE32-E72D297353CC}">
                <c16:uniqueId val="{00000008-F026-4F57-A784-5779BBC056D5}"/>
              </c:ext>
            </c:extLst>
          </c:dPt>
          <c:dPt>
            <c:idx val="4"/>
            <c:bubble3D val="0"/>
            <c:extLst>
              <c:ext xmlns:c16="http://schemas.microsoft.com/office/drawing/2014/chart" uri="{C3380CC4-5D6E-409C-BE32-E72D297353CC}">
                <c16:uniqueId val="{0000000A-F026-4F57-A784-5779BBC056D5}"/>
              </c:ext>
            </c:extLst>
          </c:dPt>
          <c:dPt>
            <c:idx val="5"/>
            <c:bubble3D val="0"/>
            <c:extLst>
              <c:ext xmlns:c16="http://schemas.microsoft.com/office/drawing/2014/chart" uri="{C3380CC4-5D6E-409C-BE32-E72D297353CC}">
                <c16:uniqueId val="{0000000C-F026-4F57-A784-5779BBC056D5}"/>
              </c:ext>
            </c:extLst>
          </c:dPt>
          <c:dPt>
            <c:idx val="6"/>
            <c:bubble3D val="0"/>
            <c:extLst>
              <c:ext xmlns:c16="http://schemas.microsoft.com/office/drawing/2014/chart" uri="{C3380CC4-5D6E-409C-BE32-E72D297353CC}">
                <c16:uniqueId val="{0000000E-F026-4F57-A784-5779BBC056D5}"/>
              </c:ext>
            </c:extLst>
          </c:dPt>
          <c:dPt>
            <c:idx val="7"/>
            <c:bubble3D val="0"/>
            <c:extLst>
              <c:ext xmlns:c16="http://schemas.microsoft.com/office/drawing/2014/chart" uri="{C3380CC4-5D6E-409C-BE32-E72D297353CC}">
                <c16:uniqueId val="{00000010-F026-4F57-A784-5779BBC056D5}"/>
              </c:ext>
            </c:extLst>
          </c:dPt>
          <c:dPt>
            <c:idx val="8"/>
            <c:bubble3D val="0"/>
            <c:extLst>
              <c:ext xmlns:c16="http://schemas.microsoft.com/office/drawing/2014/chart" uri="{C3380CC4-5D6E-409C-BE32-E72D297353CC}">
                <c16:uniqueId val="{00000012-F026-4F57-A784-5779BBC056D5}"/>
              </c:ext>
            </c:extLst>
          </c:dPt>
          <c:dPt>
            <c:idx val="9"/>
            <c:bubble3D val="0"/>
            <c:extLst>
              <c:ext xmlns:c16="http://schemas.microsoft.com/office/drawing/2014/chart" uri="{C3380CC4-5D6E-409C-BE32-E72D297353CC}">
                <c16:uniqueId val="{00000014-F026-4F57-A784-5779BBC056D5}"/>
              </c:ext>
            </c:extLst>
          </c:dPt>
          <c:dPt>
            <c:idx val="10"/>
            <c:bubble3D val="0"/>
            <c:extLst>
              <c:ext xmlns:c16="http://schemas.microsoft.com/office/drawing/2014/chart" uri="{C3380CC4-5D6E-409C-BE32-E72D297353CC}">
                <c16:uniqueId val="{00000016-F026-4F57-A784-5779BBC056D5}"/>
              </c:ext>
            </c:extLst>
          </c:dPt>
          <c:cat>
            <c:strRef>
              <c:f>'F23'!$B$5:$M$5</c:f>
              <c:strCache>
                <c:ptCount val="12"/>
                <c:pt idx="0">
                  <c:v>Korrik / Jul</c:v>
                </c:pt>
                <c:pt idx="1">
                  <c:v>Gusht/ Aug</c:v>
                </c:pt>
                <c:pt idx="2">
                  <c:v>Shtator / Sep</c:v>
                </c:pt>
                <c:pt idx="3">
                  <c:v>Tetor / Oct</c:v>
                </c:pt>
                <c:pt idx="4">
                  <c:v>Nëntor / Nov</c:v>
                </c:pt>
                <c:pt idx="5">
                  <c:v>Dhjetor / Dec</c:v>
                </c:pt>
                <c:pt idx="6">
                  <c:v>Janar / Jan</c:v>
                </c:pt>
                <c:pt idx="7">
                  <c:v>Shkurt / Feb</c:v>
                </c:pt>
                <c:pt idx="8">
                  <c:v>Mars / March</c:v>
                </c:pt>
                <c:pt idx="9">
                  <c:v>Prill / April</c:v>
                </c:pt>
                <c:pt idx="10">
                  <c:v>Maj / May</c:v>
                </c:pt>
                <c:pt idx="11">
                  <c:v>Qer  / June</c:v>
                </c:pt>
              </c:strCache>
            </c:strRef>
          </c:cat>
          <c:val>
            <c:numRef>
              <c:f>'F23'!$B$10:$M$10</c:f>
              <c:numCache>
                <c:formatCode>0.00_);[Red]\(0.00\)</c:formatCode>
                <c:ptCount val="12"/>
                <c:pt idx="0">
                  <c:v>10.492684045250037</c:v>
                </c:pt>
                <c:pt idx="1">
                  <c:v>-3.0981038206698752</c:v>
                </c:pt>
                <c:pt idx="2">
                  <c:v>-16.477078155086033</c:v>
                </c:pt>
                <c:pt idx="3">
                  <c:v>4.496858022474429</c:v>
                </c:pt>
                <c:pt idx="4">
                  <c:v>-6.2314684488079708</c:v>
                </c:pt>
                <c:pt idx="5">
                  <c:v>37.188014767027369</c:v>
                </c:pt>
                <c:pt idx="6">
                  <c:v>-31.491805709132016</c:v>
                </c:pt>
                <c:pt idx="7">
                  <c:v>-4.5657530201281764</c:v>
                </c:pt>
                <c:pt idx="8">
                  <c:v>-5.4813595273920344</c:v>
                </c:pt>
                <c:pt idx="9">
                  <c:v>10.941590288581086</c:v>
                </c:pt>
                <c:pt idx="10">
                  <c:v>23.018268645957697</c:v>
                </c:pt>
                <c:pt idx="11">
                  <c:v>0.96966756086172334</c:v>
                </c:pt>
              </c:numCache>
            </c:numRef>
          </c:val>
          <c:smooth val="0"/>
          <c:extLst>
            <c:ext xmlns:c16="http://schemas.microsoft.com/office/drawing/2014/chart" uri="{C3380CC4-5D6E-409C-BE32-E72D297353CC}">
              <c16:uniqueId val="{00000017-F026-4F57-A784-5779BBC056D5}"/>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668834128"/>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0"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6688341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valAx>
    </c:plotArea>
    <c:legend>
      <c:legendPos val="r"/>
      <c:layout>
        <c:manualLayout>
          <c:xMode val="edge"/>
          <c:yMode val="edge"/>
          <c:x val="9.6323153862523936E-2"/>
          <c:y val="0.86508616931358151"/>
          <c:w val="0.83219975881393182"/>
          <c:h val="0.13491347479870097"/>
        </c:manualLayout>
      </c:layout>
      <c:overlay val="0"/>
      <c:spPr>
        <a:solidFill>
          <a:srgbClr val="FFFFFF"/>
        </a:solidFill>
        <a:ln w="3175">
          <a:solidFill>
            <a:srgbClr val="FFFFFF"/>
          </a:solidFill>
          <a:prstDash val="solid"/>
        </a:ln>
      </c:spPr>
      <c:txPr>
        <a:bodyPr/>
        <a:lstStyle/>
        <a:p>
          <a:pPr>
            <a:defRPr sz="845"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177" r="0.75000000000001177" t="1" header="0.5" footer="0.5"/>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142074631975349"/>
          <c:y val="9.2778777652793396E-2"/>
          <c:w val="0.39352733082277758"/>
          <c:h val="0.8404619422572178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9A19-4BA0-8065-7A217BBF375C}"/>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9A19-4BA0-8065-7A217BBF375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9A19-4BA0-8065-7A217BBF375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9A19-4BA0-8065-7A217BBF375C}"/>
              </c:ext>
            </c:extLst>
          </c:dPt>
          <c:dPt>
            <c:idx val="4"/>
            <c:bubble3D val="0"/>
            <c:spPr>
              <a:solidFill>
                <a:schemeClr val="accent2">
                  <a:lumMod val="40000"/>
                  <a:lumOff val="60000"/>
                </a:schemeClr>
              </a:solidFill>
              <a:ln w="25400">
                <a:noFill/>
              </a:ln>
            </c:spPr>
            <c:extLst>
              <c:ext xmlns:c16="http://schemas.microsoft.com/office/drawing/2014/chart" uri="{C3380CC4-5D6E-409C-BE32-E72D297353CC}">
                <c16:uniqueId val="{00000004-9A19-4BA0-8065-7A217BBF375C}"/>
              </c:ext>
            </c:extLst>
          </c:dPt>
          <c:dPt>
            <c:idx val="5"/>
            <c:bubble3D val="0"/>
            <c:spPr>
              <a:solidFill>
                <a:schemeClr val="bg2">
                  <a:lumMod val="75000"/>
                </a:schemeClr>
              </a:solidFill>
              <a:ln w="25400">
                <a:noFill/>
              </a:ln>
            </c:spPr>
            <c:extLst>
              <c:ext xmlns:c16="http://schemas.microsoft.com/office/drawing/2014/chart" uri="{C3380CC4-5D6E-409C-BE32-E72D297353CC}">
                <c16:uniqueId val="{00000005-9A19-4BA0-8065-7A217BBF375C}"/>
              </c:ext>
            </c:extLst>
          </c:dPt>
          <c:dPt>
            <c:idx val="6"/>
            <c:bubble3D val="0"/>
            <c:extLst>
              <c:ext xmlns:c16="http://schemas.microsoft.com/office/drawing/2014/chart" uri="{C3380CC4-5D6E-409C-BE32-E72D297353CC}">
                <c16:uniqueId val="{00000006-9A19-4BA0-8065-7A217BBF375C}"/>
              </c:ext>
            </c:extLst>
          </c:dPt>
          <c:dLbls>
            <c:dLbl>
              <c:idx val="0"/>
              <c:layout>
                <c:manualLayout>
                  <c:x val="0.14580031695721071"/>
                  <c:y val="-5.44217687074830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A19-4BA0-8065-7A217BBF375C}"/>
                </c:ext>
              </c:extLst>
            </c:dLbl>
            <c:dLbl>
              <c:idx val="1"/>
              <c:layout>
                <c:manualLayout>
                  <c:x val="0.13523507659799261"/>
                  <c:y val="5.4421768707483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A19-4BA0-8065-7A217BBF375C}"/>
                </c:ext>
              </c:extLst>
            </c:dLbl>
            <c:dLbl>
              <c:idx val="2"/>
              <c:layout>
                <c:manualLayout>
                  <c:x val="-0.17538298996302165"/>
                  <c:y val="6.349206349206332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19-4BA0-8065-7A217BBF375C}"/>
                </c:ext>
              </c:extLst>
            </c:dLbl>
            <c:dLbl>
              <c:idx val="3"/>
              <c:layout>
                <c:manualLayout>
                  <c:x val="-0.13100898045430534"/>
                  <c:y val="4.08163265306121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A19-4BA0-8065-7A217BBF375C}"/>
                </c:ext>
              </c:extLst>
            </c:dLbl>
            <c:dLbl>
              <c:idx val="4"/>
              <c:layout>
                <c:manualLayout>
                  <c:x val="-0.13557071252381078"/>
                  <c:y val="-2.85714285714286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A19-4BA0-8065-7A217BBF375C}"/>
                </c:ext>
              </c:extLst>
            </c:dLbl>
            <c:dLbl>
              <c:idx val="5"/>
              <c:layout>
                <c:manualLayout>
                  <c:x val="-7.6069730586370843E-2"/>
                  <c:y val="-0.117913832199546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A19-4BA0-8065-7A217BBF375C}"/>
                </c:ext>
              </c:extLst>
            </c:dLbl>
            <c:dLbl>
              <c:idx val="6"/>
              <c:layout>
                <c:manualLayout>
                  <c:x val="-2.1130480718436345E-3"/>
                  <c:y val="-0.1541950113378684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A19-4BA0-8065-7A217BBF375C}"/>
                </c:ext>
              </c:extLst>
            </c:dLbl>
            <c:dLbl>
              <c:idx val="7"/>
              <c:delete val="1"/>
              <c:extLst>
                <c:ext xmlns:c15="http://schemas.microsoft.com/office/drawing/2012/chart" uri="{CE6537A1-D6FC-4f65-9D91-7224C49458BB}"/>
                <c:ext xmlns:c16="http://schemas.microsoft.com/office/drawing/2014/chart" uri="{C3380CC4-5D6E-409C-BE32-E72D297353CC}">
                  <c16:uniqueId val="{00000007-9A19-4BA0-8065-7A217BBF375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'F24'!$C$11:$C$17</c:f>
              <c:numCache>
                <c:formatCode>_-* #,##0_-;\-* #,##0_-;_-* "-"??_-;_-@_-</c:formatCode>
                <c:ptCount val="7"/>
                <c:pt idx="0">
                  <c:v>221568.14252000002</c:v>
                </c:pt>
                <c:pt idx="1">
                  <c:v>220099.29425000001</c:v>
                </c:pt>
                <c:pt idx="2">
                  <c:v>109696.39548000001</c:v>
                </c:pt>
                <c:pt idx="3">
                  <c:v>99723.07759999999</c:v>
                </c:pt>
                <c:pt idx="4">
                  <c:v>97717.291600000011</c:v>
                </c:pt>
                <c:pt idx="5">
                  <c:v>79909.047590000002</c:v>
                </c:pt>
                <c:pt idx="6">
                  <c:v>59648.447639999999</c:v>
                </c:pt>
              </c:numCache>
            </c:numRef>
          </c:val>
          <c:extLst>
            <c:ext xmlns:c16="http://schemas.microsoft.com/office/drawing/2014/chart" uri="{C3380CC4-5D6E-409C-BE32-E72D297353CC}">
              <c16:uniqueId val="{00000008-9A19-4BA0-8065-7A217BBF375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47307339594599"/>
          <c:y val="0.1057170784686397"/>
          <c:w val="0.3483241627929039"/>
          <c:h val="0.7975422210154765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6">
                  <a:lumMod val="40000"/>
                  <a:lumOff val="60000"/>
                </a:schemeClr>
              </a:solidFill>
              <a:ln w="25400">
                <a:noFill/>
              </a:ln>
            </c:spPr>
            <c:extLst>
              <c:ext xmlns:c16="http://schemas.microsoft.com/office/drawing/2014/chart" uri="{C3380CC4-5D6E-409C-BE32-E72D297353CC}">
                <c16:uniqueId val="{00000000-3034-4CDF-9FE3-276128A70DE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3034-4CDF-9FE3-276128A70DE0}"/>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3034-4CDF-9FE3-276128A70DE0}"/>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3034-4CDF-9FE3-276128A70DE0}"/>
              </c:ext>
            </c:extLst>
          </c:dPt>
          <c:dPt>
            <c:idx val="4"/>
            <c:bubble3D val="0"/>
            <c:spPr>
              <a:solidFill>
                <a:schemeClr val="accent3">
                  <a:lumMod val="40000"/>
                  <a:lumOff val="60000"/>
                </a:schemeClr>
              </a:solidFill>
              <a:ln w="25400">
                <a:noFill/>
              </a:ln>
            </c:spPr>
            <c:extLst>
              <c:ext xmlns:c16="http://schemas.microsoft.com/office/drawing/2014/chart" uri="{C3380CC4-5D6E-409C-BE32-E72D297353CC}">
                <c16:uniqueId val="{00000004-3034-4CDF-9FE3-276128A70DE0}"/>
              </c:ext>
            </c:extLst>
          </c:dPt>
          <c:dPt>
            <c:idx val="5"/>
            <c:bubble3D val="0"/>
            <c:spPr>
              <a:solidFill>
                <a:schemeClr val="bg1">
                  <a:lumMod val="85000"/>
                </a:schemeClr>
              </a:solidFill>
              <a:ln w="25400">
                <a:noFill/>
              </a:ln>
            </c:spPr>
            <c:extLst>
              <c:ext xmlns:c16="http://schemas.microsoft.com/office/drawing/2014/chart" uri="{C3380CC4-5D6E-409C-BE32-E72D297353CC}">
                <c16:uniqueId val="{00000005-3034-4CDF-9FE3-276128A70DE0}"/>
              </c:ext>
            </c:extLst>
          </c:dPt>
          <c:dPt>
            <c:idx val="6"/>
            <c:bubble3D val="0"/>
            <c:extLst>
              <c:ext xmlns:c16="http://schemas.microsoft.com/office/drawing/2014/chart" uri="{C3380CC4-5D6E-409C-BE32-E72D297353CC}">
                <c16:uniqueId val="{00000006-3034-4CDF-9FE3-276128A70DE0}"/>
              </c:ext>
            </c:extLst>
          </c:dPt>
          <c:dLbls>
            <c:dLbl>
              <c:idx val="0"/>
              <c:layout>
                <c:manualLayout>
                  <c:x val="0.13253012048192764"/>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34-4CDF-9FE3-276128A70DE0}"/>
                </c:ext>
              </c:extLst>
            </c:dLbl>
            <c:dLbl>
              <c:idx val="1"/>
              <c:layout>
                <c:manualLayout>
                  <c:x val="0.14859437751004015"/>
                  <c:y val="6.896551724137930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34-4CDF-9FE3-276128A70DE0}"/>
                </c:ext>
              </c:extLst>
            </c:dLbl>
            <c:dLbl>
              <c:idx val="2"/>
              <c:layout>
                <c:manualLayout>
                  <c:x val="-0.10843373493975907"/>
                  <c:y val="0.1103448275862067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034-4CDF-9FE3-276128A70DE0}"/>
                </c:ext>
              </c:extLst>
            </c:dLbl>
            <c:dLbl>
              <c:idx val="3"/>
              <c:layout>
                <c:manualLayout>
                  <c:x val="-0.13453815261044177"/>
                  <c:y val="5.0574712643678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34-4CDF-9FE3-276128A70DE0}"/>
                </c:ext>
              </c:extLst>
            </c:dLbl>
            <c:dLbl>
              <c:idx val="4"/>
              <c:layout>
                <c:manualLayout>
                  <c:x val="-0.13654618473895583"/>
                  <c:y val="1.839080459770110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34-4CDF-9FE3-276128A70DE0}"/>
                </c:ext>
              </c:extLst>
            </c:dLbl>
            <c:dLbl>
              <c:idx val="5"/>
              <c:layout>
                <c:manualLayout>
                  <c:x val="-0.11044176706827309"/>
                  <c:y val="-2.298850574712643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34-4CDF-9FE3-276128A70DE0}"/>
                </c:ext>
              </c:extLst>
            </c:dLbl>
            <c:dLbl>
              <c:idx val="6"/>
              <c:layout>
                <c:manualLayout>
                  <c:x val="-0.10843373493975907"/>
                  <c:y val="-7.356321839080461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034-4CDF-9FE3-276128A70DE0}"/>
                </c:ext>
              </c:extLst>
            </c:dLbl>
            <c:dLbl>
              <c:idx val="7"/>
              <c:delete val="1"/>
              <c:extLst>
                <c:ext xmlns:c15="http://schemas.microsoft.com/office/drawing/2012/chart" uri="{CE6537A1-D6FC-4f65-9D91-7224C49458BB}"/>
                <c:ext xmlns:c16="http://schemas.microsoft.com/office/drawing/2014/chart" uri="{C3380CC4-5D6E-409C-BE32-E72D297353CC}">
                  <c16:uniqueId val="{00000007-3034-4CDF-9FE3-276128A70DE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'F24'!$A$11:$A$17</c:f>
              <c:strCache>
                <c:ptCount val="7"/>
                <c:pt idx="0">
                  <c:v>Eurosig</c:v>
                </c:pt>
                <c:pt idx="1">
                  <c:v>Sigal Uniqa Group Austria</c:v>
                </c:pt>
                <c:pt idx="2">
                  <c:v>Sigma Interalbanian Vienna Insurance Group</c:v>
                </c:pt>
                <c:pt idx="3">
                  <c:v>Albsig</c:v>
                </c:pt>
                <c:pt idx="4">
                  <c:v>Intersig Vienna Insurance Group</c:v>
                </c:pt>
                <c:pt idx="5">
                  <c:v>Insig</c:v>
                </c:pt>
                <c:pt idx="6">
                  <c:v>Ansig</c:v>
                </c:pt>
              </c:strCache>
            </c:strRef>
          </c:cat>
          <c:val>
            <c:numRef>
              <c:f>'F24'!$B$11:$B$17</c:f>
              <c:numCache>
                <c:formatCode>_-* #,##0_-;\-* #,##0_-;_-* "-"??_-;_-@_-</c:formatCode>
                <c:ptCount val="7"/>
                <c:pt idx="0">
                  <c:v>217277.77077</c:v>
                </c:pt>
                <c:pt idx="1">
                  <c:v>219347.20217999996</c:v>
                </c:pt>
                <c:pt idx="2">
                  <c:v>110110.26763000002</c:v>
                </c:pt>
                <c:pt idx="3">
                  <c:v>98844.049950000001</c:v>
                </c:pt>
                <c:pt idx="4">
                  <c:v>96758.785990000004</c:v>
                </c:pt>
                <c:pt idx="5">
                  <c:v>80433.113089999999</c:v>
                </c:pt>
                <c:pt idx="6">
                  <c:v>58395.004209999999</c:v>
                </c:pt>
              </c:numCache>
            </c:numRef>
          </c:val>
          <c:extLst>
            <c:ext xmlns:c16="http://schemas.microsoft.com/office/drawing/2014/chart" uri="{C3380CC4-5D6E-409C-BE32-E72D297353CC}">
              <c16:uniqueId val="{00000008-3034-4CDF-9FE3-276128A70DE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21" l="0.70000000000000062" r="0.70000000000000062" t="0.75000000000001121" header="0.30000000000000032" footer="0.30000000000000032"/>
    <c:pageSetup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783811648651657"/>
          <c:y val="0.28629032258064518"/>
          <c:w val="0.37668949988246958"/>
          <c:h val="0.43951612903226162"/>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B14A-46EF-9241-5DC01C85D734}"/>
              </c:ext>
            </c:extLst>
          </c:dPt>
          <c:dPt>
            <c:idx val="1"/>
            <c:bubble3D val="0"/>
            <c:extLst>
              <c:ext xmlns:c16="http://schemas.microsoft.com/office/drawing/2014/chart" uri="{C3380CC4-5D6E-409C-BE32-E72D297353CC}">
                <c16:uniqueId val="{00000001-B14A-46EF-9241-5DC01C85D734}"/>
              </c:ext>
            </c:extLst>
          </c:dPt>
          <c:dPt>
            <c:idx val="2"/>
            <c:bubble3D val="0"/>
            <c:extLst>
              <c:ext xmlns:c16="http://schemas.microsoft.com/office/drawing/2014/chart" uri="{C3380CC4-5D6E-409C-BE32-E72D297353CC}">
                <c16:uniqueId val="{00000002-B14A-46EF-9241-5DC01C85D734}"/>
              </c:ext>
            </c:extLst>
          </c:dPt>
          <c:dPt>
            <c:idx val="3"/>
            <c:bubble3D val="0"/>
            <c:extLst>
              <c:ext xmlns:c16="http://schemas.microsoft.com/office/drawing/2014/chart" uri="{C3380CC4-5D6E-409C-BE32-E72D297353CC}">
                <c16:uniqueId val="{00000003-B14A-46EF-9241-5DC01C85D734}"/>
              </c:ext>
            </c:extLst>
          </c:dPt>
          <c:dLbls>
            <c:dLbl>
              <c:idx val="0"/>
              <c:layout>
                <c:manualLayout>
                  <c:x val="3.374615150354604E-2"/>
                  <c:y val="-0.1190314661899845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14A-46EF-9241-5DC01C85D734}"/>
                </c:ext>
              </c:extLst>
            </c:dLbl>
            <c:dLbl>
              <c:idx val="1"/>
              <c:layout>
                <c:manualLayout>
                  <c:x val="3.4607556408390201E-2"/>
                  <c:y val="3.1132886167006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14A-46EF-9241-5DC01C85D734}"/>
                </c:ext>
              </c:extLst>
            </c:dLbl>
            <c:dLbl>
              <c:idx val="2"/>
              <c:layout>
                <c:manualLayout>
                  <c:x val="-5.7283839520059956E-2"/>
                  <c:y val="1.638495188101488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14A-46EF-9241-5DC01C85D734}"/>
                </c:ext>
              </c:extLst>
            </c:dLbl>
            <c:dLbl>
              <c:idx val="3"/>
              <c:layout>
                <c:manualLayout>
                  <c:x val="-5.0091776567603968E-2"/>
                  <c:y val="-0.155770262729306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14A-46EF-9241-5DC01C85D734}"/>
                </c:ext>
              </c:extLst>
            </c:dLbl>
            <c:dLbl>
              <c:idx val="4"/>
              <c:layout>
                <c:manualLayout>
                  <c:x val="-1.7165264290505881E-3"/>
                  <c:y val="-0.1386674443472389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14A-46EF-9241-5DC01C85D734}"/>
                </c:ext>
              </c:extLst>
            </c:dLbl>
            <c:dLbl>
              <c:idx val="5"/>
              <c:layout>
                <c:manualLayout>
                  <c:x val="-0.45899442216329667"/>
                  <c:y val="0.1371367387291628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14A-46EF-9241-5DC01C85D734}"/>
                </c:ext>
              </c:extLst>
            </c:dLbl>
            <c:dLbl>
              <c:idx val="6"/>
              <c:layout>
                <c:manualLayout>
                  <c:xMode val="edge"/>
                  <c:yMode val="edge"/>
                  <c:x val="8.7395029703116564E-2"/>
                  <c:y val="7.407434199342448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14A-46EF-9241-5DC01C85D734}"/>
                </c:ext>
              </c:extLst>
            </c:dLbl>
            <c:dLbl>
              <c:idx val="7"/>
              <c:layout>
                <c:manualLayout>
                  <c:xMode val="edge"/>
                  <c:yMode val="edge"/>
                  <c:x val="0.33613472962737762"/>
                  <c:y val="3.333345389704100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14A-46EF-9241-5DC01C85D734}"/>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Intersig Vienna Insurance Group</c:v>
                </c:pt>
                <c:pt idx="1">
                  <c:v>Eurosig</c:v>
                </c:pt>
                <c:pt idx="2">
                  <c:v>Sigal Uniqa Group Austria</c:v>
                </c:pt>
                <c:pt idx="3">
                  <c:v>Sigma Interalbanian Vienna Insurance Group</c:v>
                </c:pt>
              </c:strCache>
            </c:strRef>
          </c:cat>
          <c:val>
            <c:numRef>
              <c:f>'F25'!$C$12:$C$15</c:f>
              <c:numCache>
                <c:formatCode>_-* #,##0_-;\-* #,##0_-;_-* "-"??_-;_-@_-</c:formatCode>
                <c:ptCount val="4"/>
                <c:pt idx="0">
                  <c:v>217153.07580000002</c:v>
                </c:pt>
                <c:pt idx="1">
                  <c:v>87613.333569999988</c:v>
                </c:pt>
                <c:pt idx="2">
                  <c:v>75885.685599999997</c:v>
                </c:pt>
                <c:pt idx="3">
                  <c:v>31539.205969999999</c:v>
                </c:pt>
              </c:numCache>
            </c:numRef>
          </c:val>
          <c:extLst>
            <c:ext xmlns:c16="http://schemas.microsoft.com/office/drawing/2014/chart" uri="{C3380CC4-5D6E-409C-BE32-E72D297353CC}">
              <c16:uniqueId val="{00000008-B14A-46EF-9241-5DC01C85D73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40038463660511"/>
          <c:y val="5.8211122047244108E-2"/>
          <c:w val="0.35035019271239742"/>
          <c:h val="0.91145792322834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40000"/>
                  <a:lumOff val="60000"/>
                </a:schemeClr>
              </a:solidFill>
              <a:ln w="25400">
                <a:noFill/>
              </a:ln>
            </c:spPr>
            <c:extLst>
              <c:ext xmlns:c16="http://schemas.microsoft.com/office/drawing/2014/chart" uri="{C3380CC4-5D6E-409C-BE32-E72D297353CC}">
                <c16:uniqueId val="{00000000-EF55-42BF-962D-584CE46E215E}"/>
              </c:ext>
            </c:extLst>
          </c:dPt>
          <c:dPt>
            <c:idx val="1"/>
            <c:bubble3D val="0"/>
            <c:spPr>
              <a:solidFill>
                <a:schemeClr val="accent6">
                  <a:lumMod val="40000"/>
                  <a:lumOff val="60000"/>
                </a:schemeClr>
              </a:solidFill>
              <a:ln w="25400">
                <a:noFill/>
              </a:ln>
            </c:spPr>
            <c:extLst>
              <c:ext xmlns:c16="http://schemas.microsoft.com/office/drawing/2014/chart" uri="{C3380CC4-5D6E-409C-BE32-E72D297353CC}">
                <c16:uniqueId val="{00000001-EF55-42BF-962D-584CE46E215E}"/>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F55-42BF-962D-584CE46E215E}"/>
              </c:ext>
            </c:extLst>
          </c:dPt>
          <c:dPt>
            <c:idx val="3"/>
            <c:bubble3D val="0"/>
            <c:spPr>
              <a:solidFill>
                <a:schemeClr val="bg2">
                  <a:lumMod val="75000"/>
                </a:schemeClr>
              </a:solidFill>
              <a:ln w="25400">
                <a:noFill/>
              </a:ln>
            </c:spPr>
            <c:extLst>
              <c:ext xmlns:c16="http://schemas.microsoft.com/office/drawing/2014/chart" uri="{C3380CC4-5D6E-409C-BE32-E72D297353CC}">
                <c16:uniqueId val="{00000003-EF55-42BF-962D-584CE46E215E}"/>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EF55-42BF-962D-584CE46E215E}"/>
              </c:ext>
            </c:extLst>
          </c:dPt>
          <c:dPt>
            <c:idx val="5"/>
            <c:bubble3D val="0"/>
            <c:spPr>
              <a:solidFill>
                <a:schemeClr val="bg1">
                  <a:lumMod val="85000"/>
                </a:schemeClr>
              </a:solidFill>
              <a:ln w="25400">
                <a:noFill/>
              </a:ln>
            </c:spPr>
            <c:extLst>
              <c:ext xmlns:c16="http://schemas.microsoft.com/office/drawing/2014/chart" uri="{C3380CC4-5D6E-409C-BE32-E72D297353CC}">
                <c16:uniqueId val="{00000005-EF55-42BF-962D-584CE46E215E}"/>
              </c:ext>
            </c:extLst>
          </c:dPt>
          <c:dPt>
            <c:idx val="6"/>
            <c:bubble3D val="0"/>
            <c:extLst>
              <c:ext xmlns:c16="http://schemas.microsoft.com/office/drawing/2014/chart" uri="{C3380CC4-5D6E-409C-BE32-E72D297353CC}">
                <c16:uniqueId val="{00000006-EF55-42BF-962D-584CE46E215E}"/>
              </c:ext>
            </c:extLst>
          </c:dPt>
          <c:dLbls>
            <c:dLbl>
              <c:idx val="0"/>
              <c:layout>
                <c:manualLayout>
                  <c:x val="0.11211211211211211"/>
                  <c:y val="-7.557354925775978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F55-42BF-962D-584CE46E215E}"/>
                </c:ext>
              </c:extLst>
            </c:dLbl>
            <c:dLbl>
              <c:idx val="1"/>
              <c:layout>
                <c:manualLayout>
                  <c:x val="0.14414414414414414"/>
                  <c:y val="-5.3981106612685558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F55-42BF-962D-584CE46E215E}"/>
                </c:ext>
              </c:extLst>
            </c:dLbl>
            <c:dLbl>
              <c:idx val="2"/>
              <c:layout>
                <c:manualLayout>
                  <c:x val="-0.12812812812812815"/>
                  <c:y val="8.636977058029689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F55-42BF-962D-584CE46E215E}"/>
                </c:ext>
              </c:extLst>
            </c:dLbl>
            <c:dLbl>
              <c:idx val="3"/>
              <c:layout>
                <c:manualLayout>
                  <c:x val="-0.15815815815815815"/>
                  <c:y val="4.318488529014834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F55-42BF-962D-584CE46E215E}"/>
                </c:ext>
              </c:extLst>
            </c:dLbl>
            <c:dLbl>
              <c:idx val="4"/>
              <c:layout>
                <c:manualLayout>
                  <c:x val="-0.12012012012012012"/>
                  <c:y val="-5.398110661268556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F55-42BF-962D-584CE46E215E}"/>
                </c:ext>
              </c:extLst>
            </c:dLbl>
            <c:dLbl>
              <c:idx val="5"/>
              <c:layout>
                <c:manualLayout>
                  <c:x val="-4.6046046046046119E-2"/>
                  <c:y val="-9.176788124156545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F55-42BF-962D-584CE46E215E}"/>
                </c:ext>
              </c:extLst>
            </c:dLbl>
            <c:dLbl>
              <c:idx val="6"/>
              <c:layout>
                <c:manualLayout>
                  <c:x val="6.006006006006006E-3"/>
                  <c:y val="6.4777327935222673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F55-42BF-962D-584CE46E215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Intersig Vienna Insurance Group</c:v>
                </c:pt>
                <c:pt idx="1">
                  <c:v>Eurosig</c:v>
                </c:pt>
                <c:pt idx="2">
                  <c:v>Sigal Uniqa Group Austria</c:v>
                </c:pt>
                <c:pt idx="3">
                  <c:v>Sigma Interalbanian Vienna Insurance Group</c:v>
                </c:pt>
                <c:pt idx="4">
                  <c:v>Albsig</c:v>
                </c:pt>
                <c:pt idx="5">
                  <c:v>Insig</c:v>
                </c:pt>
                <c:pt idx="6">
                  <c:v>Ansig</c:v>
                </c:pt>
              </c:strCache>
            </c:strRef>
          </c:cat>
          <c:val>
            <c:numRef>
              <c:f>'F25'!$B$12:$B$18</c:f>
              <c:numCache>
                <c:formatCode>_-* #,##0_-;\-* #,##0_-;_-* "-"??_-;_-@_-</c:formatCode>
                <c:ptCount val="7"/>
                <c:pt idx="0">
                  <c:v>48822.804369999998</c:v>
                </c:pt>
                <c:pt idx="1">
                  <c:v>49478.330369999996</c:v>
                </c:pt>
                <c:pt idx="2">
                  <c:v>81785.32922</c:v>
                </c:pt>
                <c:pt idx="3">
                  <c:v>96574.092659999995</c:v>
                </c:pt>
                <c:pt idx="4">
                  <c:v>15523.00642</c:v>
                </c:pt>
                <c:pt idx="5">
                  <c:v>18106.439839999999</c:v>
                </c:pt>
                <c:pt idx="6">
                  <c:v>6023.3311299999996</c:v>
                </c:pt>
              </c:numCache>
            </c:numRef>
          </c:val>
          <c:extLst>
            <c:ext xmlns:c16="http://schemas.microsoft.com/office/drawing/2014/chart" uri="{C3380CC4-5D6E-409C-BE32-E72D297353CC}">
              <c16:uniqueId val="{00000007-EF55-42BF-962D-584CE46E215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1155" r="0.750000000000011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3310813541567863"/>
          <c:y val="0.28112560054907348"/>
          <c:w val="0.39358140570679362"/>
          <c:h val="0.45381704088636143"/>
        </c:manualLayout>
      </c:layout>
      <c:pie3DChart>
        <c:varyColors val="1"/>
        <c:ser>
          <c:idx val="0"/>
          <c:order val="0"/>
          <c:spPr>
            <a:gradFill rotWithShape="0">
              <a:gsLst>
                <a:gs pos="0">
                  <a:srgbClr val="800000"/>
                </a:gs>
                <a:gs pos="100000">
                  <a:srgbClr val="C0C0C0"/>
                </a:gs>
              </a:gsLst>
              <a:lin ang="5400000" scaled="1"/>
            </a:gradFill>
            <a:ln w="25400">
              <a:noFill/>
            </a:ln>
          </c:spPr>
          <c:explosion val="10"/>
          <c:dPt>
            <c:idx val="0"/>
            <c:bubble3D val="0"/>
            <c:extLst>
              <c:ext xmlns:c16="http://schemas.microsoft.com/office/drawing/2014/chart" uri="{C3380CC4-5D6E-409C-BE32-E72D297353CC}">
                <c16:uniqueId val="{00000000-3136-4011-9812-7A6CFEB6FEEA}"/>
              </c:ext>
            </c:extLst>
          </c:dPt>
          <c:dPt>
            <c:idx val="1"/>
            <c:bubble3D val="0"/>
            <c:extLst>
              <c:ext xmlns:c16="http://schemas.microsoft.com/office/drawing/2014/chart" uri="{C3380CC4-5D6E-409C-BE32-E72D297353CC}">
                <c16:uniqueId val="{00000001-3136-4011-9812-7A6CFEB6FEEA}"/>
              </c:ext>
            </c:extLst>
          </c:dPt>
          <c:dPt>
            <c:idx val="2"/>
            <c:bubble3D val="0"/>
            <c:extLst>
              <c:ext xmlns:c16="http://schemas.microsoft.com/office/drawing/2014/chart" uri="{C3380CC4-5D6E-409C-BE32-E72D297353CC}">
                <c16:uniqueId val="{00000002-3136-4011-9812-7A6CFEB6FEEA}"/>
              </c:ext>
            </c:extLst>
          </c:dPt>
          <c:dPt>
            <c:idx val="3"/>
            <c:bubble3D val="0"/>
            <c:extLst>
              <c:ext xmlns:c16="http://schemas.microsoft.com/office/drawing/2014/chart" uri="{C3380CC4-5D6E-409C-BE32-E72D297353CC}">
                <c16:uniqueId val="{00000003-3136-4011-9812-7A6CFEB6FEEA}"/>
              </c:ext>
            </c:extLst>
          </c:dPt>
          <c:dLbls>
            <c:dLbl>
              <c:idx val="0"/>
              <c:layout>
                <c:manualLayout>
                  <c:x val="3.8879359634076696E-2"/>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36-4011-9812-7A6CFEB6FEEA}"/>
                </c:ext>
              </c:extLst>
            </c:dLbl>
            <c:dLbl>
              <c:idx val="1"/>
              <c:layout>
                <c:manualLayout>
                  <c:x val="2.9731275014294848E-2"/>
                  <c:y val="9.876543209876888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36-4011-9812-7A6CFEB6FEEA}"/>
                </c:ext>
              </c:extLst>
            </c:dLbl>
            <c:dLbl>
              <c:idx val="2"/>
              <c:layout>
                <c:manualLayout>
                  <c:x val="-4.8027444253859353E-2"/>
                  <c:y val="6.419714202391359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36-4011-9812-7A6CFEB6FEEA}"/>
                </c:ext>
              </c:extLst>
            </c:dLbl>
            <c:dLbl>
              <c:idx val="3"/>
              <c:layout>
                <c:manualLayout>
                  <c:x val="-7.3184676958262113E-2"/>
                  <c:y val="-9.87654320987687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36-4011-9812-7A6CFEB6FEEA}"/>
                </c:ext>
              </c:extLst>
            </c:dLbl>
            <c:dLbl>
              <c:idx val="4"/>
              <c:layout>
                <c:manualLayout>
                  <c:x val="0"/>
                  <c:y val="-8.888888888888976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36-4011-9812-7A6CFEB6FEEA}"/>
                </c:ext>
              </c:extLst>
            </c:dLbl>
            <c:dLbl>
              <c:idx val="7"/>
              <c:delete val="1"/>
              <c:extLst>
                <c:ext xmlns:c15="http://schemas.microsoft.com/office/drawing/2012/chart" uri="{CE6537A1-D6FC-4f65-9D91-7224C49458BB}"/>
                <c:ext xmlns:c16="http://schemas.microsoft.com/office/drawing/2014/chart" uri="{C3380CC4-5D6E-409C-BE32-E72D297353CC}">
                  <c16:uniqueId val="{00000005-3136-4011-9812-7A6CFEB6FEE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dLblPos val="outEnd"/>
            <c:showLegendKey val="0"/>
            <c:showVal val="0"/>
            <c:showCatName val="1"/>
            <c:showSerName val="0"/>
            <c:showPercent val="1"/>
            <c:showBubbleSize val="0"/>
            <c:showLeaderLines val="1"/>
            <c:leaderLines>
              <c:spPr>
                <a:ln w="3175">
                  <a:solidFill>
                    <a:srgbClr val="808080"/>
                  </a:solidFill>
                  <a:prstDash val="lgDashDotDot"/>
                </a:ln>
              </c:spPr>
            </c:leaderLines>
            <c:extLst>
              <c:ext xmlns:c15="http://schemas.microsoft.com/office/drawing/2012/chart" uri="{CE6537A1-D6FC-4f65-9D91-7224C49458BB}"/>
            </c:extLst>
          </c:dLbls>
          <c:cat>
            <c:strRef>
              <c:f>'F25'!$A$12:$A$15</c:f>
              <c:strCache>
                <c:ptCount val="4"/>
                <c:pt idx="0">
                  <c:v>Intersig Vienna Insurance Group</c:v>
                </c:pt>
                <c:pt idx="1">
                  <c:v>Eurosig</c:v>
                </c:pt>
                <c:pt idx="2">
                  <c:v>Sigal Uniqa Group Austria</c:v>
                </c:pt>
                <c:pt idx="3">
                  <c:v>Sigma Interalbanian Vienna Insurance Group</c:v>
                </c:pt>
              </c:strCache>
            </c:strRef>
          </c:cat>
          <c:val>
            <c:numRef>
              <c:f>'F25'!$C$12:$C$15</c:f>
              <c:numCache>
                <c:formatCode>_-* #,##0_-;\-* #,##0_-;_-* "-"??_-;_-@_-</c:formatCode>
                <c:ptCount val="4"/>
                <c:pt idx="0">
                  <c:v>217153.07580000002</c:v>
                </c:pt>
                <c:pt idx="1">
                  <c:v>87613.333569999988</c:v>
                </c:pt>
                <c:pt idx="2">
                  <c:v>75885.685599999997</c:v>
                </c:pt>
                <c:pt idx="3">
                  <c:v>31539.205969999999</c:v>
                </c:pt>
              </c:numCache>
            </c:numRef>
          </c:val>
          <c:extLst>
            <c:ext xmlns:c16="http://schemas.microsoft.com/office/drawing/2014/chart" uri="{C3380CC4-5D6E-409C-BE32-E72D297353CC}">
              <c16:uniqueId val="{00000006-3136-4011-9812-7A6CFEB6FEE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111220968785862"/>
          <c:y val="9.0988233212421485E-2"/>
          <c:w val="0.35801827343442888"/>
          <c:h val="0.9316932233864467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3F7-48ED-AEA1-48F3C5A73153}"/>
              </c:ext>
            </c:extLst>
          </c:dPt>
          <c:dPt>
            <c:idx val="1"/>
            <c:bubble3D val="0"/>
            <c:spPr>
              <a:solidFill>
                <a:schemeClr val="accent5">
                  <a:lumMod val="40000"/>
                  <a:lumOff val="60000"/>
                </a:schemeClr>
              </a:solidFill>
              <a:ln w="25400">
                <a:noFill/>
              </a:ln>
            </c:spPr>
            <c:extLst>
              <c:ext xmlns:c16="http://schemas.microsoft.com/office/drawing/2014/chart" uri="{C3380CC4-5D6E-409C-BE32-E72D297353CC}">
                <c16:uniqueId val="{00000001-F3F7-48ED-AEA1-48F3C5A73153}"/>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F3F7-48ED-AEA1-48F3C5A73153}"/>
              </c:ext>
            </c:extLst>
          </c:dPt>
          <c:dPt>
            <c:idx val="3"/>
            <c:bubble3D val="0"/>
            <c:spPr>
              <a:solidFill>
                <a:schemeClr val="accent2">
                  <a:lumMod val="40000"/>
                  <a:lumOff val="60000"/>
                </a:schemeClr>
              </a:solidFill>
              <a:ln w="25400">
                <a:noFill/>
              </a:ln>
            </c:spPr>
            <c:extLst>
              <c:ext xmlns:c16="http://schemas.microsoft.com/office/drawing/2014/chart" uri="{C3380CC4-5D6E-409C-BE32-E72D297353CC}">
                <c16:uniqueId val="{00000003-F3F7-48ED-AEA1-48F3C5A73153}"/>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F3F7-48ED-AEA1-48F3C5A73153}"/>
              </c:ext>
            </c:extLst>
          </c:dPt>
          <c:dPt>
            <c:idx val="5"/>
            <c:bubble3D val="0"/>
            <c:spPr>
              <a:solidFill>
                <a:schemeClr val="bg1">
                  <a:lumMod val="85000"/>
                </a:schemeClr>
              </a:solidFill>
              <a:ln w="25400">
                <a:noFill/>
              </a:ln>
            </c:spPr>
            <c:extLst>
              <c:ext xmlns:c16="http://schemas.microsoft.com/office/drawing/2014/chart" uri="{C3380CC4-5D6E-409C-BE32-E72D297353CC}">
                <c16:uniqueId val="{00000005-F3F7-48ED-AEA1-48F3C5A73153}"/>
              </c:ext>
            </c:extLst>
          </c:dPt>
          <c:dPt>
            <c:idx val="6"/>
            <c:bubble3D val="0"/>
            <c:extLst>
              <c:ext xmlns:c16="http://schemas.microsoft.com/office/drawing/2014/chart" uri="{C3380CC4-5D6E-409C-BE32-E72D297353CC}">
                <c16:uniqueId val="{00000006-F3F7-48ED-AEA1-48F3C5A73153}"/>
              </c:ext>
            </c:extLst>
          </c:dPt>
          <c:dLbls>
            <c:dLbl>
              <c:idx val="0"/>
              <c:layout>
                <c:manualLayout>
                  <c:x val="0.13111447302067575"/>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3F7-48ED-AEA1-48F3C5A73153}"/>
                </c:ext>
              </c:extLst>
            </c:dLbl>
            <c:dLbl>
              <c:idx val="1"/>
              <c:layout>
                <c:manualLayout>
                  <c:x val="-6.8582955118507316E-2"/>
                  <c:y val="0.119850187265917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3F7-48ED-AEA1-48F3C5A73153}"/>
                </c:ext>
              </c:extLst>
            </c:dLbl>
            <c:dLbl>
              <c:idx val="2"/>
              <c:layout>
                <c:manualLayout>
                  <c:x val="-0.14926878466969237"/>
                  <c:y val="3.995006242197262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3F7-48ED-AEA1-48F3C5A73153}"/>
                </c:ext>
              </c:extLst>
            </c:dLbl>
            <c:dLbl>
              <c:idx val="3"/>
              <c:layout>
                <c:manualLayout>
                  <c:x val="-0.15532022188603126"/>
                  <c:y val="9.9875156054931337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7-48ED-AEA1-48F3C5A73153}"/>
                </c:ext>
              </c:extLst>
            </c:dLbl>
            <c:dLbl>
              <c:idx val="4"/>
              <c:layout>
                <c:manualLayout>
                  <c:x val="-0.11699445284921836"/>
                  <c:y val="-6.491885143570537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3F7-48ED-AEA1-48F3C5A73153}"/>
                </c:ext>
              </c:extLst>
            </c:dLbl>
            <c:dLbl>
              <c:idx val="5"/>
              <c:layout>
                <c:manualLayout>
                  <c:x val="-6.4548663640948134E-2"/>
                  <c:y val="-0.1148564294631710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3F7-48ED-AEA1-48F3C5A73153}"/>
                </c:ext>
              </c:extLst>
            </c:dLbl>
            <c:dLbl>
              <c:idx val="6"/>
              <c:layout>
                <c:manualLayout>
                  <c:x val="-1.6137165910237089E-2"/>
                  <c:y val="-0.104868913857677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3F7-48ED-AEA1-48F3C5A73153}"/>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'F25'!$A$12:$A$18</c:f>
              <c:strCache>
                <c:ptCount val="7"/>
                <c:pt idx="0">
                  <c:v>Intersig Vienna Insurance Group</c:v>
                </c:pt>
                <c:pt idx="1">
                  <c:v>Eurosig</c:v>
                </c:pt>
                <c:pt idx="2">
                  <c:v>Sigal Uniqa Group Austria</c:v>
                </c:pt>
                <c:pt idx="3">
                  <c:v>Sigma Interalbanian Vienna Insurance Group</c:v>
                </c:pt>
                <c:pt idx="4">
                  <c:v>Albsig</c:v>
                </c:pt>
                <c:pt idx="5">
                  <c:v>Insig</c:v>
                </c:pt>
                <c:pt idx="6">
                  <c:v>Ansig</c:v>
                </c:pt>
              </c:strCache>
            </c:strRef>
          </c:cat>
          <c:val>
            <c:numRef>
              <c:f>'F25'!$C$12:$C$18</c:f>
              <c:numCache>
                <c:formatCode>_-* #,##0_-;\-* #,##0_-;_-* "-"??_-;_-@_-</c:formatCode>
                <c:ptCount val="7"/>
                <c:pt idx="0">
                  <c:v>217153.07580000002</c:v>
                </c:pt>
                <c:pt idx="1">
                  <c:v>87613.333569999988</c:v>
                </c:pt>
                <c:pt idx="2">
                  <c:v>75885.685599999997</c:v>
                </c:pt>
                <c:pt idx="3">
                  <c:v>31539.205969999999</c:v>
                </c:pt>
                <c:pt idx="4">
                  <c:v>23093.97248</c:v>
                </c:pt>
                <c:pt idx="5">
                  <c:v>13206.51683</c:v>
                </c:pt>
                <c:pt idx="6">
                  <c:v>11478.23602</c:v>
                </c:pt>
              </c:numCache>
            </c:numRef>
          </c:val>
          <c:extLst>
            <c:ext xmlns:c16="http://schemas.microsoft.com/office/drawing/2014/chart" uri="{C3380CC4-5D6E-409C-BE32-E72D297353CC}">
              <c16:uniqueId val="{00000007-F3F7-48ED-AEA1-48F3C5A7315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16828032447616"/>
          <c:y val="0.13171434820647418"/>
          <c:w val="0.30463195121757819"/>
          <c:h val="0.8962948964712745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61E0-41D4-BEE8-3B2CFE507A3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61E0-41D4-BEE8-3B2CFE507A3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61E0-41D4-BEE8-3B2CFE507A3B}"/>
              </c:ext>
            </c:extLst>
          </c:dPt>
          <c:dPt>
            <c:idx val="3"/>
            <c:bubble3D val="0"/>
            <c:spPr>
              <a:solidFill>
                <a:schemeClr val="accent6">
                  <a:lumMod val="60000"/>
                  <a:lumOff val="40000"/>
                </a:schemeClr>
              </a:solidFill>
              <a:ln w="25400">
                <a:noFill/>
              </a:ln>
            </c:spPr>
            <c:extLst>
              <c:ext xmlns:c16="http://schemas.microsoft.com/office/drawing/2014/chart" uri="{C3380CC4-5D6E-409C-BE32-E72D297353CC}">
                <c16:uniqueId val="{00000003-61E0-41D4-BEE8-3B2CFE507A3B}"/>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61E0-41D4-BEE8-3B2CFE507A3B}"/>
              </c:ext>
            </c:extLst>
          </c:dPt>
          <c:dPt>
            <c:idx val="5"/>
            <c:bubble3D val="0"/>
            <c:spPr>
              <a:solidFill>
                <a:schemeClr val="bg1">
                  <a:lumMod val="85000"/>
                </a:schemeClr>
              </a:solidFill>
              <a:ln w="25400">
                <a:noFill/>
              </a:ln>
            </c:spPr>
            <c:extLst>
              <c:ext xmlns:c16="http://schemas.microsoft.com/office/drawing/2014/chart" uri="{C3380CC4-5D6E-409C-BE32-E72D297353CC}">
                <c16:uniqueId val="{00000005-61E0-41D4-BEE8-3B2CFE507A3B}"/>
              </c:ext>
            </c:extLst>
          </c:dPt>
          <c:dPt>
            <c:idx val="6"/>
            <c:bubble3D val="0"/>
            <c:spPr>
              <a:solidFill>
                <a:schemeClr val="bg2">
                  <a:lumMod val="75000"/>
                </a:schemeClr>
              </a:solidFill>
              <a:ln w="25400">
                <a:noFill/>
              </a:ln>
            </c:spPr>
            <c:extLst>
              <c:ext xmlns:c16="http://schemas.microsoft.com/office/drawing/2014/chart" uri="{C3380CC4-5D6E-409C-BE32-E72D297353CC}">
                <c16:uniqueId val="{00000006-61E0-41D4-BEE8-3B2CFE507A3B}"/>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61E0-41D4-BEE8-3B2CFE507A3B}"/>
              </c:ext>
            </c:extLst>
          </c:dPt>
          <c:dLbls>
            <c:dLbl>
              <c:idx val="0"/>
              <c:layout>
                <c:manualLayout>
                  <c:x val="0.12897098587752059"/>
                  <c:y val="-5.311329833770778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1E0-41D4-BEE8-3B2CFE507A3B}"/>
                </c:ext>
              </c:extLst>
            </c:dLbl>
            <c:dLbl>
              <c:idx val="1"/>
              <c:layout>
                <c:manualLayout>
                  <c:x val="-0.14021204796208986"/>
                  <c:y val="0.157240222021427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1E0-41D4-BEE8-3B2CFE507A3B}"/>
                </c:ext>
              </c:extLst>
            </c:dLbl>
            <c:dLbl>
              <c:idx val="2"/>
              <c:layout>
                <c:manualLayout>
                  <c:x val="-0.16434897765438894"/>
                  <c:y val="0.272517533668947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1E0-41D4-BEE8-3B2CFE507A3B}"/>
                </c:ext>
              </c:extLst>
            </c:dLbl>
            <c:dLbl>
              <c:idx val="3"/>
              <c:layout>
                <c:manualLayout>
                  <c:x val="-0.2628927235159435"/>
                  <c:y val="0.1871700873456390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1E0-41D4-BEE8-3B2CFE507A3B}"/>
                </c:ext>
              </c:extLst>
            </c:dLbl>
            <c:dLbl>
              <c:idx val="4"/>
              <c:layout>
                <c:manualLayout>
                  <c:x val="-0.15563905575632833"/>
                  <c:y val="0.1179527559055118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1E0-41D4-BEE8-3B2CFE507A3B}"/>
                </c:ext>
              </c:extLst>
            </c:dLbl>
            <c:dLbl>
              <c:idx val="5"/>
              <c:layout>
                <c:manualLayout>
                  <c:x val="-0.18207947410828965"/>
                  <c:y val="-7.425971343745965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1E0-41D4-BEE8-3B2CFE507A3B}"/>
                </c:ext>
              </c:extLst>
            </c:dLbl>
            <c:dLbl>
              <c:idx val="6"/>
              <c:layout>
                <c:manualLayout>
                  <c:x val="-8.43389257193915E-2"/>
                  <c:y val="-0.121390215567316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1E0-41D4-BEE8-3B2CFE507A3B}"/>
                </c:ext>
              </c:extLst>
            </c:dLbl>
            <c:dLbl>
              <c:idx val="7"/>
              <c:layout>
                <c:manualLayout>
                  <c:x val="0.10646113344593255"/>
                  <c:y val="-0.10077793923828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1E0-41D4-BEE8-3B2CFE507A3B}"/>
                </c:ext>
              </c:extLst>
            </c:dLbl>
            <c:dLbl>
              <c:idx val="8"/>
              <c:layout>
                <c:manualLayout>
                  <c:x val="4.0339702760084667E-2"/>
                  <c:y val="-0.13629629629629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1E0-41D4-BEE8-3B2CFE507A3B}"/>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Atlantik </c:v>
                </c:pt>
                <c:pt idx="5">
                  <c:v>Intersig Vienna Insurance Group</c:v>
                </c:pt>
                <c:pt idx="6">
                  <c:v>Insig</c:v>
                </c:pt>
                <c:pt idx="7">
                  <c:v>Ansig</c:v>
                </c:pt>
              </c:strCache>
            </c:strRef>
          </c:cat>
          <c:val>
            <c:numRef>
              <c:f>'F26'!$B$12:$B$19</c:f>
              <c:numCache>
                <c:formatCode>_-* #,##0_-;\-* #,##0_-;_-* "-"??_-;_-@_-</c:formatCode>
                <c:ptCount val="8"/>
                <c:pt idx="0">
                  <c:v>841610.2996599999</c:v>
                </c:pt>
                <c:pt idx="1">
                  <c:v>451169.80190999992</c:v>
                </c:pt>
                <c:pt idx="2">
                  <c:v>129295.79361000001</c:v>
                </c:pt>
                <c:pt idx="3">
                  <c:v>98108.832770000008</c:v>
                </c:pt>
                <c:pt idx="4">
                  <c:v>50250.691860000006</c:v>
                </c:pt>
                <c:pt idx="5">
                  <c:v>80079.997570000007</c:v>
                </c:pt>
                <c:pt idx="6">
                  <c:v>23653.638919999998</c:v>
                </c:pt>
                <c:pt idx="7">
                  <c:v>22833.18389</c:v>
                </c:pt>
              </c:numCache>
            </c:numRef>
          </c:val>
          <c:extLst>
            <c:ext xmlns:c16="http://schemas.microsoft.com/office/drawing/2014/chart" uri="{C3380CC4-5D6E-409C-BE32-E72D297353CC}">
              <c16:uniqueId val="{00000009-61E0-41D4-BEE8-3B2CFE507A3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53802513816208"/>
          <c:y val="0.17676727909011375"/>
          <c:w val="0.32298136645962727"/>
          <c:h val="0.78787878787878773"/>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7670-40DF-AD0B-AAE88E3D22EC}"/>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7670-40DF-AD0B-AAE88E3D22EC}"/>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7670-40DF-AD0B-AAE88E3D22EC}"/>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7670-40DF-AD0B-AAE88E3D22EC}"/>
              </c:ext>
            </c:extLst>
          </c:dPt>
          <c:dPt>
            <c:idx val="4"/>
            <c:bubble3D val="0"/>
            <c:spPr>
              <a:solidFill>
                <a:schemeClr val="bg1">
                  <a:lumMod val="85000"/>
                </a:schemeClr>
              </a:solidFill>
              <a:ln w="25400">
                <a:noFill/>
              </a:ln>
            </c:spPr>
            <c:extLst>
              <c:ext xmlns:c16="http://schemas.microsoft.com/office/drawing/2014/chart" uri="{C3380CC4-5D6E-409C-BE32-E72D297353CC}">
                <c16:uniqueId val="{00000004-7670-40DF-AD0B-AAE88E3D22EC}"/>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7670-40DF-AD0B-AAE88E3D22EC}"/>
              </c:ext>
            </c:extLst>
          </c:dPt>
          <c:dPt>
            <c:idx val="6"/>
            <c:bubble3D val="0"/>
            <c:spPr>
              <a:solidFill>
                <a:schemeClr val="bg2">
                  <a:lumMod val="75000"/>
                </a:schemeClr>
              </a:solidFill>
              <a:ln w="25400">
                <a:noFill/>
              </a:ln>
            </c:spPr>
            <c:extLst>
              <c:ext xmlns:c16="http://schemas.microsoft.com/office/drawing/2014/chart" uri="{C3380CC4-5D6E-409C-BE32-E72D297353CC}">
                <c16:uniqueId val="{00000006-7670-40DF-AD0B-AAE88E3D22EC}"/>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7670-40DF-AD0B-AAE88E3D22EC}"/>
              </c:ext>
            </c:extLst>
          </c:dPt>
          <c:dLbls>
            <c:dLbl>
              <c:idx val="0"/>
              <c:layout>
                <c:manualLayout>
                  <c:x val="0.10510914396569994"/>
                  <c:y val="-7.0074763381849994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70-40DF-AD0B-AAE88E3D22EC}"/>
                </c:ext>
              </c:extLst>
            </c:dLbl>
            <c:dLbl>
              <c:idx val="1"/>
              <c:layout>
                <c:manualLayout>
                  <c:x val="0.19625894589263299"/>
                  <c:y val="7.5289111588324187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70-40DF-AD0B-AAE88E3D22EC}"/>
                </c:ext>
              </c:extLst>
            </c:dLbl>
            <c:dLbl>
              <c:idx val="2"/>
              <c:layout>
                <c:manualLayout>
                  <c:x val="-0.15312955445786669"/>
                  <c:y val="0.19518014793605346"/>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70-40DF-AD0B-AAE88E3D22EC}"/>
                </c:ext>
              </c:extLst>
            </c:dLbl>
            <c:dLbl>
              <c:idx val="3"/>
              <c:layout>
                <c:manualLayout>
                  <c:x val="-0.17392820462659558"/>
                  <c:y val="0.12584506482144281"/>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70-40DF-AD0B-AAE88E3D22EC}"/>
                </c:ext>
              </c:extLst>
            </c:dLbl>
            <c:dLbl>
              <c:idx val="4"/>
              <c:layout>
                <c:manualLayout>
                  <c:x val="-0.13690060481570243"/>
                  <c:y val="3.5368249423367533E-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70-40DF-AD0B-AAE88E3D22EC}"/>
                </c:ext>
              </c:extLst>
            </c:dLbl>
            <c:dLbl>
              <c:idx val="5"/>
              <c:layout>
                <c:manualLayout>
                  <c:x val="-0.12986713617319579"/>
                  <c:y val="-0.12508033086773243"/>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70-40DF-AD0B-AAE88E3D22EC}"/>
                </c:ext>
              </c:extLst>
            </c:dLbl>
            <c:dLbl>
              <c:idx val="6"/>
              <c:layout>
                <c:manualLayout>
                  <c:x val="-7.765768409383686E-3"/>
                  <c:y val="-0.1606016861528672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70-40DF-AD0B-AAE88E3D22EC}"/>
                </c:ext>
              </c:extLst>
            </c:dLbl>
            <c:dLbl>
              <c:idx val="7"/>
              <c:layout>
                <c:manualLayout>
                  <c:x val="9.1708808138113176E-2"/>
                  <c:y val="-0.13336872663644317"/>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70-40DF-AD0B-AAE88E3D22EC}"/>
                </c:ext>
              </c:extLst>
            </c:dLbl>
            <c:dLbl>
              <c:idx val="8"/>
              <c:layout>
                <c:manualLayout>
                  <c:x val="1.9672131147541093E-2"/>
                  <c:y val="-0.11290322580645162"/>
                </c:manualLayout>
              </c:layout>
              <c:numFmt formatCode="0.00%" sourceLinked="0"/>
              <c:spPr>
                <a:solidFill>
                  <a:srgbClr val="FFFFFF"/>
                </a:solidFill>
                <a:ln w="25400">
                  <a:noFill/>
                </a:ln>
              </c:spPr>
              <c:txPr>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70-40DF-AD0B-AAE88E3D22EC}"/>
                </c:ext>
              </c:extLst>
            </c:dLbl>
            <c:numFmt formatCode="0.00%" sourceLinked="0"/>
            <c:spPr>
              <a:solidFill>
                <a:srgbClr val="FFFFFF"/>
              </a:solidFill>
              <a:ln w="25400">
                <a:noFill/>
              </a:ln>
            </c:spPr>
            <c:txPr>
              <a:bodyPr wrap="square" lIns="38100" tIns="19050" rIns="38100" bIns="19050" anchor="ctr">
                <a:spAutoFit/>
              </a:bodyPr>
              <a:lstStyle/>
              <a:p>
                <a:pPr algn="ctr" rtl="1">
                  <a:defRPr sz="85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'F26'!$A$12:$A$19</c:f>
              <c:strCache>
                <c:ptCount val="8"/>
                <c:pt idx="0">
                  <c:v>Sigal Uniqa Group Austria</c:v>
                </c:pt>
                <c:pt idx="1">
                  <c:v>Albsig</c:v>
                </c:pt>
                <c:pt idx="2">
                  <c:v>Sigma Interalbanian Vienna Insurance Group</c:v>
                </c:pt>
                <c:pt idx="3">
                  <c:v>Eurosig</c:v>
                </c:pt>
                <c:pt idx="4">
                  <c:v>Atlantik </c:v>
                </c:pt>
                <c:pt idx="5">
                  <c:v>Intersig Vienna Insurance Group</c:v>
                </c:pt>
                <c:pt idx="6">
                  <c:v>Insig</c:v>
                </c:pt>
                <c:pt idx="7">
                  <c:v>Ansig</c:v>
                </c:pt>
              </c:strCache>
            </c:strRef>
          </c:cat>
          <c:val>
            <c:numRef>
              <c:f>'F26'!$C$12:$C$19</c:f>
              <c:numCache>
                <c:formatCode>_-* #,##0_-;\-* #,##0_-;_-* "-"??_-;_-@_-</c:formatCode>
                <c:ptCount val="8"/>
                <c:pt idx="0">
                  <c:v>815273.56440999999</c:v>
                </c:pt>
                <c:pt idx="1">
                  <c:v>416263.69796000002</c:v>
                </c:pt>
                <c:pt idx="2">
                  <c:v>170188.70947999999</c:v>
                </c:pt>
                <c:pt idx="3">
                  <c:v>138279.91054000001</c:v>
                </c:pt>
                <c:pt idx="4">
                  <c:v>77383.219919999989</c:v>
                </c:pt>
                <c:pt idx="5">
                  <c:v>71402.415309999997</c:v>
                </c:pt>
                <c:pt idx="6">
                  <c:v>29221.809010000001</c:v>
                </c:pt>
                <c:pt idx="7">
                  <c:v>21281.205739999998</c:v>
                </c:pt>
              </c:numCache>
            </c:numRef>
          </c:val>
          <c:extLst>
            <c:ext xmlns:c16="http://schemas.microsoft.com/office/drawing/2014/chart" uri="{C3380CC4-5D6E-409C-BE32-E72D297353CC}">
              <c16:uniqueId val="{00000009-7670-40DF-AD0B-AAE88E3D22E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verticalDpi="1200"/>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19336360327221"/>
          <c:y val="0.14799650043744533"/>
          <c:w val="0.30700548795036986"/>
          <c:h val="0.8104944881889765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5B85-4CA3-B1CB-CDAECD82FD0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B85-4CA3-B1CB-CDAECD82FD0B}"/>
              </c:ext>
            </c:extLst>
          </c:dPt>
          <c:dPt>
            <c:idx val="2"/>
            <c:bubble3D val="0"/>
            <c:spPr>
              <a:solidFill>
                <a:schemeClr val="bg1">
                  <a:lumMod val="85000"/>
                </a:schemeClr>
              </a:solidFill>
              <a:ln w="25400">
                <a:noFill/>
              </a:ln>
            </c:spPr>
            <c:extLst>
              <c:ext xmlns:c16="http://schemas.microsoft.com/office/drawing/2014/chart" uri="{C3380CC4-5D6E-409C-BE32-E72D297353CC}">
                <c16:uniqueId val="{00000002-5B85-4CA3-B1CB-CDAECD82FD0B}"/>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3-5B85-4CA3-B1CB-CDAECD82FD0B}"/>
              </c:ext>
            </c:extLst>
          </c:dPt>
          <c:dPt>
            <c:idx val="4"/>
            <c:bubble3D val="0"/>
            <c:spPr>
              <a:solidFill>
                <a:schemeClr val="accent2">
                  <a:lumMod val="60000"/>
                  <a:lumOff val="40000"/>
                </a:schemeClr>
              </a:solidFill>
              <a:ln w="25400">
                <a:noFill/>
              </a:ln>
            </c:spPr>
            <c:extLst>
              <c:ext xmlns:c16="http://schemas.microsoft.com/office/drawing/2014/chart" uri="{C3380CC4-5D6E-409C-BE32-E72D297353CC}">
                <c16:uniqueId val="{00000004-5B85-4CA3-B1CB-CDAECD82FD0B}"/>
              </c:ext>
            </c:extLst>
          </c:dPt>
          <c:dPt>
            <c:idx val="5"/>
            <c:bubble3D val="0"/>
            <c:spPr>
              <a:solidFill>
                <a:schemeClr val="accent5">
                  <a:lumMod val="60000"/>
                  <a:lumOff val="40000"/>
                </a:schemeClr>
              </a:solidFill>
              <a:ln w="25400">
                <a:noFill/>
              </a:ln>
            </c:spPr>
            <c:extLst>
              <c:ext xmlns:c16="http://schemas.microsoft.com/office/drawing/2014/chart" uri="{C3380CC4-5D6E-409C-BE32-E72D297353CC}">
                <c16:uniqueId val="{00000005-5B85-4CA3-B1CB-CDAECD82FD0B}"/>
              </c:ext>
            </c:extLst>
          </c:dPt>
          <c:dPt>
            <c:idx val="6"/>
            <c:bubble3D val="0"/>
            <c:spPr>
              <a:solidFill>
                <a:schemeClr val="accent3">
                  <a:lumMod val="40000"/>
                  <a:lumOff val="60000"/>
                </a:schemeClr>
              </a:solidFill>
              <a:ln w="25400">
                <a:noFill/>
              </a:ln>
            </c:spPr>
            <c:extLst>
              <c:ext xmlns:c16="http://schemas.microsoft.com/office/drawing/2014/chart" uri="{C3380CC4-5D6E-409C-BE32-E72D297353CC}">
                <c16:uniqueId val="{00000006-5B85-4CA3-B1CB-CDAECD82FD0B}"/>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B85-4CA3-B1CB-CDAECD82FD0B}"/>
              </c:ext>
            </c:extLst>
          </c:dPt>
          <c:dLbls>
            <c:dLbl>
              <c:idx val="0"/>
              <c:layout>
                <c:manualLayout>
                  <c:x val="6.8273092369477914E-2"/>
                  <c:y val="-9.819121447028425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85-4CA3-B1CB-CDAECD82FD0B}"/>
                </c:ext>
              </c:extLst>
            </c:dLbl>
            <c:dLbl>
              <c:idx val="1"/>
              <c:layout>
                <c:manualLayout>
                  <c:x val="0.19003019953831071"/>
                  <c:y val="-3.58204643024273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B85-4CA3-B1CB-CDAECD82FD0B}"/>
                </c:ext>
              </c:extLst>
            </c:dLbl>
            <c:dLbl>
              <c:idx val="2"/>
              <c:layout>
                <c:manualLayout>
                  <c:x val="-0.41590804161528"/>
                  <c:y val="-0.3142497304116055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85-4CA3-B1CB-CDAECD82FD0B}"/>
                </c:ext>
              </c:extLst>
            </c:dLbl>
            <c:dLbl>
              <c:idx val="3"/>
              <c:layout>
                <c:manualLayout>
                  <c:x val="0.15349524080574264"/>
                  <c:y val="-4.810189423996419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85-4CA3-B1CB-CDAECD82FD0B}"/>
                </c:ext>
              </c:extLst>
            </c:dLbl>
            <c:dLbl>
              <c:idx val="4"/>
              <c:layout>
                <c:manualLayout>
                  <c:x val="-0.14737738354994781"/>
                  <c:y val="6.4826954770188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B85-4CA3-B1CB-CDAECD82FD0B}"/>
                </c:ext>
              </c:extLst>
            </c:dLbl>
            <c:dLbl>
              <c:idx val="5"/>
              <c:layout>
                <c:manualLayout>
                  <c:x val="-0.13855421686746988"/>
                  <c:y val="-4.651162790697674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85-4CA3-B1CB-CDAECD82FD0B}"/>
                </c:ext>
              </c:extLst>
            </c:dLbl>
            <c:dLbl>
              <c:idx val="6"/>
              <c:layout>
                <c:manualLayout>
                  <c:x val="-0.24899598393574296"/>
                  <c:y val="0.2377260981912145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85-4CA3-B1CB-CDAECD82FD0B}"/>
                </c:ext>
              </c:extLst>
            </c:dLbl>
            <c:dLbl>
              <c:idx val="7"/>
              <c:layout>
                <c:manualLayout>
                  <c:x val="-8.0321285140562242E-3"/>
                  <c:y val="-0.1447028423772609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85-4CA3-B1CB-CDAECD82FD0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Sigma Interalbanian Vienna Insurance Group </c:v>
                </c:pt>
                <c:pt idx="3">
                  <c:v> Ansig </c:v>
                </c:pt>
                <c:pt idx="4">
                  <c:v> Eurosig </c:v>
                </c:pt>
                <c:pt idx="5">
                  <c:v> Atlantik  </c:v>
                </c:pt>
                <c:pt idx="6">
                  <c:v> Insig </c:v>
                </c:pt>
                <c:pt idx="7">
                  <c:v> Intersig Vienna Insurance Group </c:v>
                </c:pt>
              </c:strCache>
            </c:strRef>
          </c:cat>
          <c:val>
            <c:numRef>
              <c:f>'F27'!$B$11:$B$18</c:f>
              <c:numCache>
                <c:formatCode>_-* #,##0_-;\-* #,##0_-;_-* "-"??_-;_-@_-</c:formatCode>
                <c:ptCount val="8"/>
                <c:pt idx="0">
                  <c:v>24064.98</c:v>
                </c:pt>
                <c:pt idx="1">
                  <c:v>31611.095719999998</c:v>
                </c:pt>
                <c:pt idx="2">
                  <c:v>7384.1638800000001</c:v>
                </c:pt>
                <c:pt idx="3">
                  <c:v>19644.789000000001</c:v>
                </c:pt>
                <c:pt idx="4">
                  <c:v>99881.058999999994</c:v>
                </c:pt>
                <c:pt idx="5">
                  <c:v>454.37900000000002</c:v>
                </c:pt>
                <c:pt idx="6">
                  <c:v>5769.6945599999999</c:v>
                </c:pt>
                <c:pt idx="7">
                  <c:v>7694.9862999999996</c:v>
                </c:pt>
              </c:numCache>
            </c:numRef>
          </c:val>
          <c:extLst>
            <c:ext xmlns:c16="http://schemas.microsoft.com/office/drawing/2014/chart" uri="{C3380CC4-5D6E-409C-BE32-E72D297353CC}">
              <c16:uniqueId val="{00000008-5B85-4CA3-B1CB-CDAECD82FD0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27481713962017"/>
          <c:y val="0.18622546804005996"/>
          <c:w val="0.73104969903752182"/>
          <c:h val="0.708963373536011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6222-480D-8BCD-FB76DAC82BB9}"/>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6222-480D-8BCD-FB76DAC82BB9}"/>
              </c:ext>
            </c:extLst>
          </c:dPt>
          <c:dPt>
            <c:idx val="2"/>
            <c:bubble3D val="0"/>
            <c:spPr>
              <a:solidFill>
                <a:schemeClr val="bg1">
                  <a:lumMod val="85000"/>
                </a:schemeClr>
              </a:solidFill>
              <a:ln w="25400">
                <a:noFill/>
              </a:ln>
            </c:spPr>
            <c:extLst>
              <c:ext xmlns:c16="http://schemas.microsoft.com/office/drawing/2014/chart" uri="{C3380CC4-5D6E-409C-BE32-E72D297353CC}">
                <c16:uniqueId val="{00000005-6222-480D-8BCD-FB76DAC82BB9}"/>
              </c:ext>
            </c:extLst>
          </c:dPt>
          <c:dPt>
            <c:idx val="3"/>
            <c:bubble3D val="0"/>
            <c:spPr>
              <a:solidFill>
                <a:schemeClr val="accent1">
                  <a:lumMod val="40000"/>
                  <a:lumOff val="60000"/>
                </a:schemeClr>
              </a:solidFill>
              <a:ln w="25400">
                <a:noFill/>
              </a:ln>
            </c:spPr>
            <c:extLst>
              <c:ext xmlns:c16="http://schemas.microsoft.com/office/drawing/2014/chart" uri="{C3380CC4-5D6E-409C-BE32-E72D297353CC}">
                <c16:uniqueId val="{00000007-6222-480D-8BCD-FB76DAC82BB9}"/>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6222-480D-8BCD-FB76DAC82BB9}"/>
              </c:ext>
            </c:extLst>
          </c:dPt>
          <c:dLbls>
            <c:dLbl>
              <c:idx val="0"/>
              <c:layout>
                <c:manualLayout>
                  <c:x val="0.18920728658917635"/>
                  <c:y val="-0.138657290480199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222-480D-8BCD-FB76DAC82BB9}"/>
                </c:ext>
              </c:extLst>
            </c:dLbl>
            <c:dLbl>
              <c:idx val="1"/>
              <c:layout>
                <c:manualLayout>
                  <c:x val="0.13447743991543476"/>
                  <c:y val="0.118674818215698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222-480D-8BCD-FB76DAC82BB9}"/>
                </c:ext>
              </c:extLst>
            </c:dLbl>
            <c:dLbl>
              <c:idx val="2"/>
              <c:layout>
                <c:manualLayout>
                  <c:x val="-0.14123912028163965"/>
                  <c:y val="0.41232184345536871"/>
                </c:manualLayout>
              </c:layout>
              <c:numFmt formatCode="0.00%" sourceLinked="0"/>
              <c:spPr>
                <a:solidFill>
                  <a:srgbClr val="FFFFFF"/>
                </a:solid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222-480D-8BCD-FB76DAC82BB9}"/>
                </c:ext>
              </c:extLst>
            </c:dLbl>
            <c:dLbl>
              <c:idx val="3"/>
              <c:layout>
                <c:manualLayout>
                  <c:x val="-0.17346894233784213"/>
                  <c:y val="-7.387524736743597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222-480D-8BCD-FB76DAC82BB9}"/>
                </c:ext>
              </c:extLst>
            </c:dLbl>
            <c:dLbl>
              <c:idx val="4"/>
              <c:layout>
                <c:manualLayout>
                  <c:x val="-1.3383014623172139E-2"/>
                  <c:y val="-0.1589666386041367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222-480D-8BCD-FB76DAC82BB9}"/>
                </c:ext>
              </c:extLst>
            </c:dLbl>
            <c:dLbl>
              <c:idx val="5"/>
              <c:layout>
                <c:manualLayout>
                  <c:x val="9.1012514220703639E-2"/>
                  <c:y val="-0.2497482376636480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222-480D-8BCD-FB76DAC82BB9}"/>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2023'!$I$63:$I$67</c:f>
              <c:numCache>
                <c:formatCode>#,##0</c:formatCode>
                <c:ptCount val="5"/>
                <c:pt idx="0">
                  <c:v>725629.89881000004</c:v>
                </c:pt>
                <c:pt idx="1">
                  <c:v>6822103.0720700007</c:v>
                </c:pt>
                <c:pt idx="2" formatCode="_-* #,##0_-;\-* #,##0_-;_-* &quot;-&quot;??_-;_-@_-">
                  <c:v>611386.84961999999</c:v>
                </c:pt>
                <c:pt idx="3" formatCode="_-* #,##0_-;\-* #,##0_-;_-* &quot;-&quot;??_-;_-@_-">
                  <c:v>280876.95225999947</c:v>
                </c:pt>
                <c:pt idx="4">
                  <c:v>1697002.24019</c:v>
                </c:pt>
              </c:numCache>
            </c:numRef>
          </c:val>
          <c:extLst>
            <c:ext xmlns:c16="http://schemas.microsoft.com/office/drawing/2014/chart" uri="{C3380CC4-5D6E-409C-BE32-E72D297353CC}">
              <c16:uniqueId val="{0000000B-6222-480D-8BCD-FB76DAC82BB9}"/>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50" b="0" i="0" u="none" strike="noStrike" baseline="0">
          <a:solidFill>
            <a:srgbClr val="000000"/>
          </a:solidFill>
          <a:latin typeface="Arial"/>
          <a:ea typeface="Arial"/>
          <a:cs typeface="Arial"/>
        </a:defRPr>
      </a:pPr>
      <a:endParaRPr lang="en-US"/>
    </a:p>
  </c:txPr>
  <c:printSettings>
    <c:headerFooter/>
    <c:pageMargins b="0.75000000000001132" l="0.70000000000000062" r="0.70000000000000062" t="0.75000000000001132"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29619024894617"/>
          <c:y val="0.13541707677165354"/>
          <c:w val="0.32525236618150005"/>
          <c:h val="0.8385412565616798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2">
                  <a:lumMod val="75000"/>
                </a:schemeClr>
              </a:solidFill>
              <a:ln w="25400">
                <a:noFill/>
              </a:ln>
            </c:spPr>
            <c:extLst>
              <c:ext xmlns:c16="http://schemas.microsoft.com/office/drawing/2014/chart" uri="{C3380CC4-5D6E-409C-BE32-E72D297353CC}">
                <c16:uniqueId val="{00000000-47E8-4633-9135-087474D674D0}"/>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47E8-4633-9135-087474D674D0}"/>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47E8-4633-9135-087474D674D0}"/>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47E8-4633-9135-087474D674D0}"/>
              </c:ext>
            </c:extLst>
          </c:dPt>
          <c:dPt>
            <c:idx val="4"/>
            <c:bubble3D val="0"/>
            <c:spPr>
              <a:solidFill>
                <a:schemeClr val="bg1">
                  <a:lumMod val="85000"/>
                </a:schemeClr>
              </a:solidFill>
              <a:ln w="25400">
                <a:noFill/>
              </a:ln>
            </c:spPr>
            <c:extLst>
              <c:ext xmlns:c16="http://schemas.microsoft.com/office/drawing/2014/chart" uri="{C3380CC4-5D6E-409C-BE32-E72D297353CC}">
                <c16:uniqueId val="{00000004-47E8-4633-9135-087474D674D0}"/>
              </c:ext>
            </c:extLst>
          </c:dPt>
          <c:dPt>
            <c:idx val="5"/>
            <c:bubble3D val="0"/>
            <c:spPr>
              <a:solidFill>
                <a:schemeClr val="tx2">
                  <a:lumMod val="40000"/>
                  <a:lumOff val="60000"/>
                </a:schemeClr>
              </a:solidFill>
              <a:ln w="25400">
                <a:noFill/>
              </a:ln>
            </c:spPr>
            <c:extLst>
              <c:ext xmlns:c16="http://schemas.microsoft.com/office/drawing/2014/chart" uri="{C3380CC4-5D6E-409C-BE32-E72D297353CC}">
                <c16:uniqueId val="{00000005-47E8-4633-9135-087474D674D0}"/>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47E8-4633-9135-087474D674D0}"/>
              </c:ext>
            </c:extLst>
          </c:dPt>
          <c:dPt>
            <c:idx val="7"/>
            <c:bubble3D val="0"/>
            <c:spPr>
              <a:solidFill>
                <a:schemeClr val="accent5">
                  <a:lumMod val="40000"/>
                  <a:lumOff val="60000"/>
                </a:schemeClr>
              </a:solidFill>
              <a:ln w="25400">
                <a:noFill/>
              </a:ln>
            </c:spPr>
            <c:extLst>
              <c:ext xmlns:c16="http://schemas.microsoft.com/office/drawing/2014/chart" uri="{C3380CC4-5D6E-409C-BE32-E72D297353CC}">
                <c16:uniqueId val="{00000007-47E8-4633-9135-087474D674D0}"/>
              </c:ext>
            </c:extLst>
          </c:dPt>
          <c:dLbls>
            <c:dLbl>
              <c:idx val="0"/>
              <c:layout>
                <c:manualLayout>
                  <c:x val="0.15151515151515152"/>
                  <c:y val="-2.604166666666666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7E8-4633-9135-087474D674D0}"/>
                </c:ext>
              </c:extLst>
            </c:dLbl>
            <c:dLbl>
              <c:idx val="1"/>
              <c:layout>
                <c:manualLayout>
                  <c:x val="-0.22222222222222221"/>
                  <c:y val="0.229166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E8-4633-9135-087474D674D0}"/>
                </c:ext>
              </c:extLst>
            </c:dLbl>
            <c:dLbl>
              <c:idx val="2"/>
              <c:layout>
                <c:manualLayout>
                  <c:x val="-0.21414141414141413"/>
                  <c:y val="0.15104166666666666"/>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E8-4633-9135-087474D674D0}"/>
                </c:ext>
              </c:extLst>
            </c:dLbl>
            <c:dLbl>
              <c:idx val="3"/>
              <c:layout>
                <c:manualLayout>
                  <c:x val="-0.30101010101010101"/>
                  <c:y val="7.8125E-3"/>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3200000000000001"/>
                      <c:h val="0.13750000000000001"/>
                    </c:manualLayout>
                  </c15:layout>
                </c:ext>
                <c:ext xmlns:c16="http://schemas.microsoft.com/office/drawing/2014/chart" uri="{C3380CC4-5D6E-409C-BE32-E72D297353CC}">
                  <c16:uniqueId val="{00000003-47E8-4633-9135-087474D674D0}"/>
                </c:ext>
              </c:extLst>
            </c:dLbl>
            <c:dLbl>
              <c:idx val="4"/>
              <c:layout>
                <c:manualLayout>
                  <c:x val="0.17373737373737375"/>
                  <c:y val="-8.8408792650918638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7E8-4633-9135-087474D674D0}"/>
                </c:ext>
              </c:extLst>
            </c:dLbl>
            <c:dLbl>
              <c:idx val="5"/>
              <c:layout>
                <c:manualLayout>
                  <c:x val="0"/>
                  <c:y val="-0.1406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7E8-4633-9135-087474D674D0}"/>
                </c:ext>
              </c:extLst>
            </c:dLbl>
            <c:dLbl>
              <c:idx val="6"/>
              <c:layout>
                <c:manualLayout>
                  <c:x val="-0.15959595959595957"/>
                  <c:y val="-0.12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7E8-4633-9135-087474D674D0}"/>
                </c:ext>
              </c:extLst>
            </c:dLbl>
            <c:dLbl>
              <c:idx val="7"/>
              <c:layout>
                <c:manualLayout>
                  <c:x val="-0.25858585858585864"/>
                  <c:y val="2.604166666666666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7E8-4633-9135-087474D674D0}"/>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'F27'!$A$11:$A$18</c:f>
              <c:strCache>
                <c:ptCount val="8"/>
                <c:pt idx="0">
                  <c:v> Albsig </c:v>
                </c:pt>
                <c:pt idx="1">
                  <c:v> Sigal Uniqa Group Austria </c:v>
                </c:pt>
                <c:pt idx="2">
                  <c:v> Sigma Interalbanian Vienna Insurance Group </c:v>
                </c:pt>
                <c:pt idx="3">
                  <c:v> Ansig </c:v>
                </c:pt>
                <c:pt idx="4">
                  <c:v> Eurosig </c:v>
                </c:pt>
                <c:pt idx="5">
                  <c:v> Atlantik  </c:v>
                </c:pt>
                <c:pt idx="6">
                  <c:v> Insig </c:v>
                </c:pt>
                <c:pt idx="7">
                  <c:v> Intersig Vienna Insurance Group </c:v>
                </c:pt>
              </c:strCache>
            </c:strRef>
          </c:cat>
          <c:val>
            <c:numRef>
              <c:f>'F27'!$C$11:$C$18</c:f>
              <c:numCache>
                <c:formatCode>_-* #,##0_-;\-* #,##0_-;_-* "-"??_-;_-@_-</c:formatCode>
                <c:ptCount val="8"/>
                <c:pt idx="0">
                  <c:v>200846.50099999999</c:v>
                </c:pt>
                <c:pt idx="1">
                  <c:v>105364.75215</c:v>
                </c:pt>
                <c:pt idx="2">
                  <c:v>33123.543939999996</c:v>
                </c:pt>
                <c:pt idx="3">
                  <c:v>31034.484</c:v>
                </c:pt>
                <c:pt idx="4">
                  <c:v>15534.44109</c:v>
                </c:pt>
                <c:pt idx="5">
                  <c:v>6797.4979999999996</c:v>
                </c:pt>
                <c:pt idx="6">
                  <c:v>2747</c:v>
                </c:pt>
                <c:pt idx="7">
                  <c:v>881.90700000000004</c:v>
                </c:pt>
              </c:numCache>
            </c:numRef>
          </c:val>
          <c:extLst>
            <c:ext xmlns:c16="http://schemas.microsoft.com/office/drawing/2014/chart" uri="{C3380CC4-5D6E-409C-BE32-E72D297353CC}">
              <c16:uniqueId val="{00000008-47E8-4633-9135-087474D674D0}"/>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verticalDpi="1200"/>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90271104290879"/>
          <c:y val="0.17045573848723458"/>
          <c:w val="0.34291866871273674"/>
          <c:h val="0.8131329038415651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C920-4DE7-A9C6-7F59A34F9963}"/>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C920-4DE7-A9C6-7F59A34F9963}"/>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C920-4DE7-A9C6-7F59A34F9963}"/>
              </c:ext>
            </c:extLst>
          </c:dPt>
          <c:dPt>
            <c:idx val="3"/>
            <c:bubble3D val="0"/>
            <c:spPr>
              <a:solidFill>
                <a:schemeClr val="bg2">
                  <a:lumMod val="75000"/>
                </a:schemeClr>
              </a:solidFill>
              <a:ln w="25400">
                <a:noFill/>
              </a:ln>
            </c:spPr>
            <c:extLst>
              <c:ext xmlns:c16="http://schemas.microsoft.com/office/drawing/2014/chart" uri="{C3380CC4-5D6E-409C-BE32-E72D297353CC}">
                <c16:uniqueId val="{00000003-C920-4DE7-A9C6-7F59A34F9963}"/>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C920-4DE7-A9C6-7F59A34F9963}"/>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C920-4DE7-A9C6-7F59A34F9963}"/>
              </c:ext>
            </c:extLst>
          </c:dPt>
          <c:dPt>
            <c:idx val="6"/>
            <c:bubble3D val="0"/>
            <c:spPr>
              <a:solidFill>
                <a:schemeClr val="bg1">
                  <a:lumMod val="85000"/>
                </a:schemeClr>
              </a:solidFill>
              <a:ln w="25400">
                <a:noFill/>
              </a:ln>
            </c:spPr>
            <c:extLst>
              <c:ext xmlns:c16="http://schemas.microsoft.com/office/drawing/2014/chart" uri="{C3380CC4-5D6E-409C-BE32-E72D297353CC}">
                <c16:uniqueId val="{00000006-C920-4DE7-A9C6-7F59A34F9963}"/>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C920-4DE7-A9C6-7F59A34F9963}"/>
              </c:ext>
            </c:extLst>
          </c:dPt>
          <c:dLbls>
            <c:dLbl>
              <c:idx val="0"/>
              <c:layout>
                <c:manualLayout>
                  <c:x val="0.13436190284521143"/>
                  <c:y val="-8.210610037381690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920-4DE7-A9C6-7F59A34F9963}"/>
                </c:ext>
              </c:extLst>
            </c:dLbl>
            <c:dLbl>
              <c:idx val="1"/>
              <c:layout>
                <c:manualLayout>
                  <c:x val="0.30488373458110063"/>
                  <c:y val="2.894814284578054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20-4DE7-A9C6-7F59A34F9963}"/>
                </c:ext>
              </c:extLst>
            </c:dLbl>
            <c:dLbl>
              <c:idx val="2"/>
              <c:layout>
                <c:manualLayout>
                  <c:x val="-0.17586459040862704"/>
                  <c:y val="0.1290368249423366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920-4DE7-A9C6-7F59A34F9963}"/>
                </c:ext>
              </c:extLst>
            </c:dLbl>
            <c:dLbl>
              <c:idx val="3"/>
              <c:layout>
                <c:manualLayout>
                  <c:x val="-0.16770831761045843"/>
                  <c:y val="0.1070504255149924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20-4DE7-A9C6-7F59A34F9963}"/>
                </c:ext>
              </c:extLst>
            </c:dLbl>
            <c:dLbl>
              <c:idx val="4"/>
              <c:layout>
                <c:manualLayout>
                  <c:x val="-0.22561545621493798"/>
                  <c:y val="1.614968583472520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920-4DE7-A9C6-7F59A34F9963}"/>
                </c:ext>
              </c:extLst>
            </c:dLbl>
            <c:dLbl>
              <c:idx val="5"/>
              <c:layout>
                <c:manualLayout>
                  <c:x val="-8.8653080668581366E-2"/>
                  <c:y val="-0.107685914260717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20-4DE7-A9C6-7F59A34F9963}"/>
                </c:ext>
              </c:extLst>
            </c:dLbl>
            <c:dLbl>
              <c:idx val="6"/>
              <c:layout>
                <c:manualLayout>
                  <c:x val="-2.2781785784630412E-2"/>
                  <c:y val="-0.1898791060208384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920-4DE7-A9C6-7F59A34F9963}"/>
                </c:ext>
              </c:extLst>
            </c:dLbl>
            <c:dLbl>
              <c:idx val="7"/>
              <c:layout>
                <c:manualLayout>
                  <c:x val="5.1068065373617438E-2"/>
                  <c:y val="-0.1319645271613775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20-4DE7-A9C6-7F59A34F9963}"/>
                </c:ext>
              </c:extLst>
            </c:dLbl>
            <c:dLbl>
              <c:idx val="8"/>
              <c:layout>
                <c:manualLayout>
                  <c:x val="5.5846422338568992E-2"/>
                  <c:y val="-0.1717171717171725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920-4DE7-A9C6-7F59A34F9963}"/>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'F28'!$B$12:$B$19</c:f>
              <c:numCache>
                <c:formatCode>_-* #,##0_-;\-* #,##0_-;_-* "-"??_-;_-@_-</c:formatCode>
                <c:ptCount val="8"/>
                <c:pt idx="0">
                  <c:v>318838.00663000002</c:v>
                </c:pt>
                <c:pt idx="1">
                  <c:v>179050.46431000001</c:v>
                </c:pt>
                <c:pt idx="2">
                  <c:v>86690.203670000003</c:v>
                </c:pt>
                <c:pt idx="3">
                  <c:v>71963.802760000006</c:v>
                </c:pt>
                <c:pt idx="4">
                  <c:v>47930.618119999999</c:v>
                </c:pt>
                <c:pt idx="5">
                  <c:v>8343.9398399999991</c:v>
                </c:pt>
                <c:pt idx="6">
                  <c:v>11218.990609999999</c:v>
                </c:pt>
                <c:pt idx="7">
                  <c:v>1593.8728700000001</c:v>
                </c:pt>
              </c:numCache>
            </c:numRef>
          </c:val>
          <c:extLst>
            <c:ext xmlns:c16="http://schemas.microsoft.com/office/drawing/2014/chart" uri="{C3380CC4-5D6E-409C-BE32-E72D297353CC}">
              <c16:uniqueId val="{00000009-C920-4DE7-A9C6-7F59A34F9963}"/>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94347809441164"/>
          <c:y val="0.13283208020050125"/>
          <c:w val="0.35872501350621283"/>
          <c:h val="0.832080200501253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tx2">
                  <a:lumMod val="40000"/>
                  <a:lumOff val="60000"/>
                </a:schemeClr>
              </a:solidFill>
              <a:ln w="25400">
                <a:noFill/>
              </a:ln>
            </c:spPr>
            <c:extLst>
              <c:ext xmlns:c16="http://schemas.microsoft.com/office/drawing/2014/chart" uri="{C3380CC4-5D6E-409C-BE32-E72D297353CC}">
                <c16:uniqueId val="{00000000-0B2C-4229-A034-93B7687CDD4E}"/>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0B2C-4229-A034-93B7687CDD4E}"/>
              </c:ext>
            </c:extLst>
          </c:dPt>
          <c:dPt>
            <c:idx val="2"/>
            <c:bubble3D val="0"/>
            <c:spPr>
              <a:solidFill>
                <a:schemeClr val="accent3">
                  <a:lumMod val="40000"/>
                  <a:lumOff val="60000"/>
                </a:schemeClr>
              </a:solidFill>
              <a:ln w="25400">
                <a:noFill/>
              </a:ln>
            </c:spPr>
            <c:extLst>
              <c:ext xmlns:c16="http://schemas.microsoft.com/office/drawing/2014/chart" uri="{C3380CC4-5D6E-409C-BE32-E72D297353CC}">
                <c16:uniqueId val="{00000002-0B2C-4229-A034-93B7687CDD4E}"/>
              </c:ext>
            </c:extLst>
          </c:dPt>
          <c:dPt>
            <c:idx val="3"/>
            <c:bubble3D val="0"/>
            <c:spPr>
              <a:solidFill>
                <a:schemeClr val="accent4">
                  <a:lumMod val="40000"/>
                  <a:lumOff val="60000"/>
                </a:schemeClr>
              </a:solidFill>
              <a:ln w="25400">
                <a:noFill/>
              </a:ln>
            </c:spPr>
            <c:extLst>
              <c:ext xmlns:c16="http://schemas.microsoft.com/office/drawing/2014/chart" uri="{C3380CC4-5D6E-409C-BE32-E72D297353CC}">
                <c16:uniqueId val="{00000003-0B2C-4229-A034-93B7687CDD4E}"/>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0B2C-4229-A034-93B7687CDD4E}"/>
              </c:ext>
            </c:extLst>
          </c:dPt>
          <c:dPt>
            <c:idx val="5"/>
            <c:bubble3D val="0"/>
            <c:spPr>
              <a:solidFill>
                <a:schemeClr val="bg1">
                  <a:lumMod val="85000"/>
                </a:schemeClr>
              </a:solidFill>
              <a:ln w="25400">
                <a:noFill/>
              </a:ln>
            </c:spPr>
            <c:extLst>
              <c:ext xmlns:c16="http://schemas.microsoft.com/office/drawing/2014/chart" uri="{C3380CC4-5D6E-409C-BE32-E72D297353CC}">
                <c16:uniqueId val="{00000005-0B2C-4229-A034-93B7687CDD4E}"/>
              </c:ext>
            </c:extLst>
          </c:dPt>
          <c:dPt>
            <c:idx val="6"/>
            <c:bubble3D val="0"/>
            <c:spPr>
              <a:solidFill>
                <a:schemeClr val="accent5">
                  <a:lumMod val="60000"/>
                  <a:lumOff val="40000"/>
                </a:schemeClr>
              </a:solidFill>
              <a:ln w="25400">
                <a:noFill/>
              </a:ln>
            </c:spPr>
            <c:extLst>
              <c:ext xmlns:c16="http://schemas.microsoft.com/office/drawing/2014/chart" uri="{C3380CC4-5D6E-409C-BE32-E72D297353CC}">
                <c16:uniqueId val="{00000006-0B2C-4229-A034-93B7687CDD4E}"/>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0B2C-4229-A034-93B7687CDD4E}"/>
              </c:ext>
            </c:extLst>
          </c:dPt>
          <c:dLbls>
            <c:dLbl>
              <c:idx val="0"/>
              <c:layout>
                <c:manualLayout>
                  <c:x val="0.13247897497415734"/>
                  <c:y val="-0.240434945631796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C-4229-A034-93B7687CDD4E}"/>
                </c:ext>
              </c:extLst>
            </c:dLbl>
            <c:dLbl>
              <c:idx val="1"/>
              <c:layout>
                <c:manualLayout>
                  <c:x val="0.34472041075902798"/>
                  <c:y val="0.2898328498411382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C-4229-A034-93B7687CDD4E}"/>
                </c:ext>
              </c:extLst>
            </c:dLbl>
            <c:dLbl>
              <c:idx val="2"/>
              <c:layout>
                <c:manualLayout>
                  <c:x val="-0.20242797040969554"/>
                  <c:y val="0.184419316006551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B2C-4229-A034-93B7687CDD4E}"/>
                </c:ext>
              </c:extLst>
            </c:dLbl>
            <c:dLbl>
              <c:idx val="3"/>
              <c:layout>
                <c:manualLayout>
                  <c:x val="-0.20114158339607874"/>
                  <c:y val="8.972746827699169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2C-4229-A034-93B7687CDD4E}"/>
                </c:ext>
              </c:extLst>
            </c:dLbl>
            <c:dLbl>
              <c:idx val="4"/>
              <c:layout>
                <c:manualLayout>
                  <c:x val="-0.18776928410690966"/>
                  <c:y val="-1.865964122905689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C-4229-A034-93B7687CDD4E}"/>
                </c:ext>
              </c:extLst>
            </c:dLbl>
            <c:dLbl>
              <c:idx val="5"/>
              <c:layout>
                <c:manualLayout>
                  <c:x val="-9.0719040995078215E-2"/>
                  <c:y val="-0.1123071458172991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C-4229-A034-93B7687CDD4E}"/>
                </c:ext>
              </c:extLst>
            </c:dLbl>
            <c:dLbl>
              <c:idx val="6"/>
              <c:layout>
                <c:manualLayout>
                  <c:x val="-1.3868987608315573E-2"/>
                  <c:y val="-0.131717482683085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B2C-4229-A034-93B7687CDD4E}"/>
                </c:ext>
              </c:extLst>
            </c:dLbl>
            <c:dLbl>
              <c:idx val="7"/>
              <c:layout>
                <c:manualLayout>
                  <c:x val="0.10452353909570056"/>
                  <c:y val="-0.1015104690861010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B2C-4229-A034-93B7687CDD4E}"/>
                </c:ext>
              </c:extLst>
            </c:dLbl>
            <c:dLbl>
              <c:idx val="8"/>
              <c:layout>
                <c:manualLayout>
                  <c:x val="2.3640661938534268E-2"/>
                  <c:y val="-0.135338345864662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B2C-4229-A034-93B7687CDD4E}"/>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'F28'!$A$12:$A$19</c:f>
              <c:strCache>
                <c:ptCount val="8"/>
                <c:pt idx="0">
                  <c:v>Sigal Uniqa Group Austria</c:v>
                </c:pt>
                <c:pt idx="1">
                  <c:v>Albsig</c:v>
                </c:pt>
                <c:pt idx="2">
                  <c:v>Intersig Vienna Insurance Group</c:v>
                </c:pt>
                <c:pt idx="3">
                  <c:v>Eurosig</c:v>
                </c:pt>
                <c:pt idx="4">
                  <c:v>Sigma Interalbanian Vienna Insurance Group</c:v>
                </c:pt>
                <c:pt idx="5">
                  <c:v>Atlantik </c:v>
                </c:pt>
                <c:pt idx="6">
                  <c:v>Insig</c:v>
                </c:pt>
                <c:pt idx="7">
                  <c:v>Ansig</c:v>
                </c:pt>
              </c:strCache>
            </c:strRef>
          </c:cat>
          <c:val>
            <c:numRef>
              <c:f>'F28'!$C$12:$C$19</c:f>
              <c:numCache>
                <c:formatCode>_-* #,##0_-;\-* #,##0_-;_-* "-"??_-;_-@_-</c:formatCode>
                <c:ptCount val="8"/>
                <c:pt idx="0">
                  <c:v>391673.33267999999</c:v>
                </c:pt>
                <c:pt idx="1">
                  <c:v>175866.67866999999</c:v>
                </c:pt>
                <c:pt idx="2">
                  <c:v>82483.05631</c:v>
                </c:pt>
                <c:pt idx="3">
                  <c:v>66065.765870000003</c:v>
                </c:pt>
                <c:pt idx="4">
                  <c:v>55117.775829999999</c:v>
                </c:pt>
                <c:pt idx="5">
                  <c:v>7058.4195500000005</c:v>
                </c:pt>
                <c:pt idx="6">
                  <c:v>6021.6267300000009</c:v>
                </c:pt>
                <c:pt idx="7">
                  <c:v>1312.9533000000001</c:v>
                </c:pt>
              </c:numCache>
            </c:numRef>
          </c:val>
          <c:extLst>
            <c:ext xmlns:c16="http://schemas.microsoft.com/office/drawing/2014/chart" uri="{C3380CC4-5D6E-409C-BE32-E72D297353CC}">
              <c16:uniqueId val="{00000009-0B2C-4229-A034-93B7687CDD4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703793136968991"/>
          <c:y val="8.9713650658532554E-2"/>
          <c:w val="0.29148187348073368"/>
          <c:h val="0.92211788946942375"/>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5">
                  <a:lumMod val="60000"/>
                  <a:lumOff val="40000"/>
                </a:schemeClr>
              </a:solidFill>
              <a:ln w="25400">
                <a:noFill/>
              </a:ln>
            </c:spPr>
            <c:extLst>
              <c:ext xmlns:c16="http://schemas.microsoft.com/office/drawing/2014/chart" uri="{C3380CC4-5D6E-409C-BE32-E72D297353CC}">
                <c16:uniqueId val="{00000000-E7EE-48C1-B0A1-D6F544581DAC}"/>
              </c:ext>
            </c:extLst>
          </c:dPt>
          <c:dPt>
            <c:idx val="1"/>
            <c:bubble3D val="0"/>
            <c:spPr>
              <a:solidFill>
                <a:schemeClr val="accent2">
                  <a:lumMod val="60000"/>
                  <a:lumOff val="40000"/>
                </a:schemeClr>
              </a:solidFill>
              <a:ln w="25400">
                <a:noFill/>
              </a:ln>
            </c:spPr>
            <c:extLst>
              <c:ext xmlns:c16="http://schemas.microsoft.com/office/drawing/2014/chart" uri="{C3380CC4-5D6E-409C-BE32-E72D297353CC}">
                <c16:uniqueId val="{00000001-E7EE-48C1-B0A1-D6F544581DAC}"/>
              </c:ext>
            </c:extLst>
          </c:dPt>
          <c:dPt>
            <c:idx val="2"/>
            <c:bubble3D val="0"/>
            <c:spPr>
              <a:solidFill>
                <a:schemeClr val="accent4">
                  <a:lumMod val="40000"/>
                  <a:lumOff val="60000"/>
                </a:schemeClr>
              </a:solidFill>
              <a:ln w="25400">
                <a:noFill/>
              </a:ln>
            </c:spPr>
            <c:extLst>
              <c:ext xmlns:c16="http://schemas.microsoft.com/office/drawing/2014/chart" uri="{C3380CC4-5D6E-409C-BE32-E72D297353CC}">
                <c16:uniqueId val="{00000002-E7EE-48C1-B0A1-D6F544581DAC}"/>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E7EE-48C1-B0A1-D6F544581DAC}"/>
              </c:ext>
            </c:extLst>
          </c:dPt>
          <c:dPt>
            <c:idx val="4"/>
            <c:bubble3D val="0"/>
            <c:spPr>
              <a:solidFill>
                <a:schemeClr val="bg1">
                  <a:lumMod val="85000"/>
                </a:schemeClr>
              </a:solidFill>
              <a:ln w="25400">
                <a:noFill/>
              </a:ln>
            </c:spPr>
            <c:extLst>
              <c:ext xmlns:c16="http://schemas.microsoft.com/office/drawing/2014/chart" uri="{C3380CC4-5D6E-409C-BE32-E72D297353CC}">
                <c16:uniqueId val="{00000004-E7EE-48C1-B0A1-D6F544581DAC}"/>
              </c:ext>
            </c:extLst>
          </c:dPt>
          <c:dPt>
            <c:idx val="5"/>
            <c:bubble3D val="0"/>
            <c:extLst>
              <c:ext xmlns:c16="http://schemas.microsoft.com/office/drawing/2014/chart" uri="{C3380CC4-5D6E-409C-BE32-E72D297353CC}">
                <c16:uniqueId val="{00000005-E7EE-48C1-B0A1-D6F544581DAC}"/>
              </c:ext>
            </c:extLst>
          </c:dPt>
          <c:dPt>
            <c:idx val="6"/>
            <c:bubble3D val="0"/>
            <c:extLst>
              <c:ext xmlns:c16="http://schemas.microsoft.com/office/drawing/2014/chart" uri="{C3380CC4-5D6E-409C-BE32-E72D297353CC}">
                <c16:uniqueId val="{00000006-E7EE-48C1-B0A1-D6F544581DAC}"/>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E7EE-48C1-B0A1-D6F544581DAC}"/>
              </c:ext>
            </c:extLst>
          </c:dPt>
          <c:dLbls>
            <c:dLbl>
              <c:idx val="0"/>
              <c:layout>
                <c:manualLayout>
                  <c:x val="0.13827160493827159"/>
                  <c:y val="-0.11958146487294469"/>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EE-48C1-B0A1-D6F544581DAC}"/>
                </c:ext>
              </c:extLst>
            </c:dLbl>
            <c:dLbl>
              <c:idx val="1"/>
              <c:layout>
                <c:manualLayout>
                  <c:x val="-0.18370370370370373"/>
                  <c:y val="-7.7727952167414044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EE-48C1-B0A1-D6F544581DAC}"/>
                </c:ext>
              </c:extLst>
            </c:dLbl>
            <c:dLbl>
              <c:idx val="2"/>
              <c:layout>
                <c:manualLayout>
                  <c:x val="-0.11259259259259259"/>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EE-48C1-B0A1-D6F544581DAC}"/>
                </c:ext>
              </c:extLst>
            </c:dLbl>
            <c:dLbl>
              <c:idx val="3"/>
              <c:layout>
                <c:manualLayout>
                  <c:x val="-0.1362962962962963"/>
                  <c:y val="0"/>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EE-48C1-B0A1-D6F544581DAC}"/>
                </c:ext>
              </c:extLst>
            </c:dLbl>
            <c:dLbl>
              <c:idx val="4"/>
              <c:layout>
                <c:manualLayout>
                  <c:x val="-0.17580246913580247"/>
                  <c:y val="-3.5874439461883421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EE-48C1-B0A1-D6F544581DAC}"/>
                </c:ext>
              </c:extLst>
            </c:dLbl>
            <c:dLbl>
              <c:idx val="5"/>
              <c:layout>
                <c:manualLayout>
                  <c:x val="-7.111111111111118E-2"/>
                  <c:y val="-9.5665171898355758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EE-48C1-B0A1-D6F544581DAC}"/>
                </c:ext>
              </c:extLst>
            </c:dLbl>
            <c:dLbl>
              <c:idx val="6"/>
              <c:layout>
                <c:manualLayout>
                  <c:x val="0.15802469135802469"/>
                  <c:y val="5.3811659192825115E-2"/>
                </c:manualLayout>
              </c:layout>
              <c:numFmt formatCode="0.00%" sourceLinked="0"/>
              <c:spPr>
                <a:noFill/>
                <a:ln w="25400">
                  <a:noFill/>
                </a:ln>
              </c:spPr>
              <c:txPr>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EE-48C1-B0A1-D6F544581DA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Sigma Interalbanian Vienna Insurance Group</c:v>
                </c:pt>
                <c:pt idx="4">
                  <c:v>Eurosig</c:v>
                </c:pt>
                <c:pt idx="5">
                  <c:v>Insig</c:v>
                </c:pt>
                <c:pt idx="6">
                  <c:v>Atlantik </c:v>
                </c:pt>
                <c:pt idx="7">
                  <c:v>Ansig</c:v>
                </c:pt>
              </c:strCache>
            </c:strRef>
          </c:cat>
          <c:val>
            <c:numRef>
              <c:f>'F29'!$B$12:$B$19</c:f>
              <c:numCache>
                <c:formatCode>_-* #,##0_-;\-* #,##0_-;_-* "-"??_-;_-@_-</c:formatCode>
                <c:ptCount val="8"/>
                <c:pt idx="0">
                  <c:v>134603.67155999999</c:v>
                </c:pt>
                <c:pt idx="1">
                  <c:v>58290.892999999996</c:v>
                </c:pt>
                <c:pt idx="2">
                  <c:v>44590.32591</c:v>
                </c:pt>
                <c:pt idx="3">
                  <c:v>27721.24151</c:v>
                </c:pt>
                <c:pt idx="4">
                  <c:v>43624.884810000003</c:v>
                </c:pt>
                <c:pt idx="5">
                  <c:v>706.73609999999996</c:v>
                </c:pt>
                <c:pt idx="6">
                  <c:v>256.25853000000001</c:v>
                </c:pt>
                <c:pt idx="7">
                  <c:v>73.237549999999999</c:v>
                </c:pt>
              </c:numCache>
            </c:numRef>
          </c:val>
          <c:extLst>
            <c:ext xmlns:c16="http://schemas.microsoft.com/office/drawing/2014/chart" uri="{C3380CC4-5D6E-409C-BE32-E72D297353CC}">
              <c16:uniqueId val="{00000008-E7EE-48C1-B0A1-D6F544581DAC}"/>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165053916453212"/>
          <c:y val="0.15198037026980823"/>
          <c:w val="0.31475982670840846"/>
          <c:h val="0.8007682947677516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237-4076-8CFA-2FB9DDB3C5B4}"/>
              </c:ext>
            </c:extLst>
          </c:dPt>
          <c:dPt>
            <c:idx val="1"/>
            <c:bubble3D val="0"/>
            <c:spPr>
              <a:solidFill>
                <a:schemeClr val="bg1">
                  <a:lumMod val="85000"/>
                </a:schemeClr>
              </a:solidFill>
              <a:ln w="25400">
                <a:noFill/>
              </a:ln>
            </c:spPr>
            <c:extLst>
              <c:ext xmlns:c16="http://schemas.microsoft.com/office/drawing/2014/chart" uri="{C3380CC4-5D6E-409C-BE32-E72D297353CC}">
                <c16:uniqueId val="{00000001-2237-4076-8CFA-2FB9DDB3C5B4}"/>
              </c:ext>
            </c:extLst>
          </c:dPt>
          <c:dPt>
            <c:idx val="2"/>
            <c:bubble3D val="0"/>
            <c:spPr>
              <a:solidFill>
                <a:schemeClr val="accent2">
                  <a:lumMod val="40000"/>
                  <a:lumOff val="60000"/>
                </a:schemeClr>
              </a:solidFill>
              <a:ln w="25400">
                <a:noFill/>
              </a:ln>
            </c:spPr>
            <c:extLst>
              <c:ext xmlns:c16="http://schemas.microsoft.com/office/drawing/2014/chart" uri="{C3380CC4-5D6E-409C-BE32-E72D297353CC}">
                <c16:uniqueId val="{00000002-2237-4076-8CFA-2FB9DDB3C5B4}"/>
              </c:ext>
            </c:extLst>
          </c:dPt>
          <c:dPt>
            <c:idx val="3"/>
            <c:bubble3D val="0"/>
            <c:spPr>
              <a:solidFill>
                <a:schemeClr val="accent5">
                  <a:lumMod val="40000"/>
                  <a:lumOff val="60000"/>
                </a:schemeClr>
              </a:solidFill>
              <a:ln w="25400">
                <a:noFill/>
              </a:ln>
            </c:spPr>
            <c:extLst>
              <c:ext xmlns:c16="http://schemas.microsoft.com/office/drawing/2014/chart" uri="{C3380CC4-5D6E-409C-BE32-E72D297353CC}">
                <c16:uniqueId val="{00000003-2237-4076-8CFA-2FB9DDB3C5B4}"/>
              </c:ext>
            </c:extLst>
          </c:dPt>
          <c:dPt>
            <c:idx val="4"/>
            <c:bubble3D val="0"/>
            <c:spPr>
              <a:solidFill>
                <a:schemeClr val="bg1">
                  <a:lumMod val="85000"/>
                </a:schemeClr>
              </a:solidFill>
              <a:ln w="25400">
                <a:noFill/>
              </a:ln>
            </c:spPr>
            <c:extLst>
              <c:ext xmlns:c16="http://schemas.microsoft.com/office/drawing/2014/chart" uri="{C3380CC4-5D6E-409C-BE32-E72D297353CC}">
                <c16:uniqueId val="{00000004-2237-4076-8CFA-2FB9DDB3C5B4}"/>
              </c:ext>
            </c:extLst>
          </c:dPt>
          <c:dPt>
            <c:idx val="5"/>
            <c:bubble3D val="0"/>
            <c:extLst>
              <c:ext xmlns:c16="http://schemas.microsoft.com/office/drawing/2014/chart" uri="{C3380CC4-5D6E-409C-BE32-E72D297353CC}">
                <c16:uniqueId val="{00000005-2237-4076-8CFA-2FB9DDB3C5B4}"/>
              </c:ext>
            </c:extLst>
          </c:dPt>
          <c:dPt>
            <c:idx val="6"/>
            <c:bubble3D val="0"/>
            <c:spPr>
              <a:solidFill>
                <a:schemeClr val="tx1">
                  <a:lumMod val="65000"/>
                  <a:lumOff val="35000"/>
                </a:schemeClr>
              </a:solidFill>
              <a:ln w="25400">
                <a:noFill/>
              </a:ln>
            </c:spPr>
            <c:extLst>
              <c:ext xmlns:c16="http://schemas.microsoft.com/office/drawing/2014/chart" uri="{C3380CC4-5D6E-409C-BE32-E72D297353CC}">
                <c16:uniqueId val="{00000006-2237-4076-8CFA-2FB9DDB3C5B4}"/>
              </c:ext>
            </c:extLst>
          </c:dPt>
          <c:dPt>
            <c:idx val="7"/>
            <c:bubble3D val="0"/>
            <c:spPr>
              <a:solidFill>
                <a:schemeClr val="accent4">
                  <a:lumMod val="75000"/>
                </a:schemeClr>
              </a:solidFill>
              <a:ln w="25400">
                <a:noFill/>
              </a:ln>
            </c:spPr>
            <c:extLst>
              <c:ext xmlns:c16="http://schemas.microsoft.com/office/drawing/2014/chart" uri="{C3380CC4-5D6E-409C-BE32-E72D297353CC}">
                <c16:uniqueId val="{00000007-2237-4076-8CFA-2FB9DDB3C5B4}"/>
              </c:ext>
            </c:extLst>
          </c:dPt>
          <c:dLbls>
            <c:dLbl>
              <c:idx val="0"/>
              <c:layout>
                <c:manualLayout>
                  <c:x val="0.13453815261044169"/>
                  <c:y val="-1.53256704980842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237-4076-8CFA-2FB9DDB3C5B4}"/>
                </c:ext>
              </c:extLst>
            </c:dLbl>
            <c:dLbl>
              <c:idx val="1"/>
              <c:layout>
                <c:manualLayout>
                  <c:x val="-0.16867469879518077"/>
                  <c:y val="1.532567049808438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237-4076-8CFA-2FB9DDB3C5B4}"/>
                </c:ext>
              </c:extLst>
            </c:dLbl>
            <c:dLbl>
              <c:idx val="2"/>
              <c:layout>
                <c:manualLayout>
                  <c:x val="-0.11445783132530124"/>
                  <c:y val="-9.3655793346353971E-17"/>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237-4076-8CFA-2FB9DDB3C5B4}"/>
                </c:ext>
              </c:extLst>
            </c:dLbl>
            <c:dLbl>
              <c:idx val="3"/>
              <c:layout>
                <c:manualLayout>
                  <c:x val="-0.13654618473895583"/>
                  <c:y val="-2.043422733077905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237-4076-8CFA-2FB9DDB3C5B4}"/>
                </c:ext>
              </c:extLst>
            </c:dLbl>
            <c:dLbl>
              <c:idx val="4"/>
              <c:layout>
                <c:manualLayout>
                  <c:x val="-0.11847389558232936"/>
                  <c:y val="-9.1954022988505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237-4076-8CFA-2FB9DDB3C5B4}"/>
                </c:ext>
              </c:extLst>
            </c:dLbl>
            <c:dLbl>
              <c:idx val="5"/>
              <c:layout>
                <c:manualLayout>
                  <c:x val="-3.614457831325301E-2"/>
                  <c:y val="-0.1072796934865900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37-4076-8CFA-2FB9DDB3C5B4}"/>
                </c:ext>
              </c:extLst>
            </c:dLbl>
            <c:dLbl>
              <c:idx val="6"/>
              <c:layout>
                <c:manualLayout>
                  <c:x val="4.2168674698795178E-2"/>
                  <c:y val="-0.1277139208173691"/>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237-4076-8CFA-2FB9DDB3C5B4}"/>
                </c:ext>
              </c:extLst>
            </c:dLbl>
            <c:dLbl>
              <c:idx val="7"/>
              <c:delete val="1"/>
              <c:extLst>
                <c:ext xmlns:c15="http://schemas.microsoft.com/office/drawing/2012/chart" uri="{CE6537A1-D6FC-4f65-9D91-7224C49458BB}"/>
                <c:ext xmlns:c16="http://schemas.microsoft.com/office/drawing/2014/chart" uri="{C3380CC4-5D6E-409C-BE32-E72D297353CC}">
                  <c16:uniqueId val="{00000007-2237-4076-8CFA-2FB9DDB3C5B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'F29'!$A$12:$A$19</c:f>
              <c:strCache>
                <c:ptCount val="8"/>
                <c:pt idx="0">
                  <c:v>Sigal Uniqa Group Austria</c:v>
                </c:pt>
                <c:pt idx="1">
                  <c:v>Albsig</c:v>
                </c:pt>
                <c:pt idx="2">
                  <c:v>Intersig Vienna Insurance Group</c:v>
                </c:pt>
                <c:pt idx="3">
                  <c:v>Sigma Interalbanian Vienna Insurance Group</c:v>
                </c:pt>
                <c:pt idx="4">
                  <c:v>Eurosig</c:v>
                </c:pt>
                <c:pt idx="5">
                  <c:v>Insig</c:v>
                </c:pt>
                <c:pt idx="6">
                  <c:v>Atlantik </c:v>
                </c:pt>
                <c:pt idx="7">
                  <c:v>Ansig</c:v>
                </c:pt>
              </c:strCache>
            </c:strRef>
          </c:cat>
          <c:val>
            <c:numRef>
              <c:f>'F29'!$C$12:$C$19</c:f>
              <c:numCache>
                <c:formatCode>_-* #,##0_-;\-* #,##0_-;_-* "-"??_-;_-@_-</c:formatCode>
                <c:ptCount val="8"/>
                <c:pt idx="0">
                  <c:v>153048.64927000002</c:v>
                </c:pt>
                <c:pt idx="1">
                  <c:v>82638.8</c:v>
                </c:pt>
                <c:pt idx="2">
                  <c:v>59389.356060000006</c:v>
                </c:pt>
                <c:pt idx="3">
                  <c:v>20211.858510000002</c:v>
                </c:pt>
                <c:pt idx="4">
                  <c:v>19278.757850000002</c:v>
                </c:pt>
                <c:pt idx="5">
                  <c:v>520.37416999999994</c:v>
                </c:pt>
                <c:pt idx="6">
                  <c:v>504.82940000000002</c:v>
                </c:pt>
                <c:pt idx="7">
                  <c:v>0</c:v>
                </c:pt>
              </c:numCache>
            </c:numRef>
          </c:val>
          <c:extLst>
            <c:ext xmlns:c16="http://schemas.microsoft.com/office/drawing/2014/chart" uri="{C3380CC4-5D6E-409C-BE32-E72D297353CC}">
              <c16:uniqueId val="{00000008-2237-4076-8CFA-2FB9DDB3C5B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86506453155832"/>
          <c:y val="0.12576799070032679"/>
          <c:w val="0.30891219547505488"/>
          <c:h val="0.8424095804180465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42A-4792-AF27-0505E303FE42}"/>
              </c:ext>
            </c:extLst>
          </c:dPt>
          <c:dPt>
            <c:idx val="1"/>
            <c:bubble3D val="0"/>
            <c:spPr>
              <a:solidFill>
                <a:schemeClr val="accent3">
                  <a:lumMod val="40000"/>
                  <a:lumOff val="60000"/>
                </a:schemeClr>
              </a:solidFill>
              <a:ln w="25400">
                <a:noFill/>
              </a:ln>
            </c:spPr>
            <c:extLst>
              <c:ext xmlns:c16="http://schemas.microsoft.com/office/drawing/2014/chart" uri="{C3380CC4-5D6E-409C-BE32-E72D297353CC}">
                <c16:uniqueId val="{00000001-142A-4792-AF27-0505E303FE42}"/>
              </c:ext>
            </c:extLst>
          </c:dPt>
          <c:dPt>
            <c:idx val="2"/>
            <c:bubble3D val="0"/>
            <c:spPr>
              <a:solidFill>
                <a:schemeClr val="bg1">
                  <a:lumMod val="85000"/>
                </a:schemeClr>
              </a:solidFill>
              <a:ln w="25400">
                <a:noFill/>
              </a:ln>
            </c:spPr>
            <c:extLst>
              <c:ext xmlns:c16="http://schemas.microsoft.com/office/drawing/2014/chart" uri="{C3380CC4-5D6E-409C-BE32-E72D297353CC}">
                <c16:uniqueId val="{00000002-142A-4792-AF27-0505E303FE42}"/>
              </c:ext>
            </c:extLst>
          </c:dPt>
          <c:dPt>
            <c:idx val="3"/>
            <c:bubble3D val="0"/>
            <c:spPr>
              <a:solidFill>
                <a:schemeClr val="bg2">
                  <a:lumMod val="75000"/>
                </a:schemeClr>
              </a:solidFill>
              <a:ln w="25400">
                <a:noFill/>
              </a:ln>
            </c:spPr>
            <c:extLst>
              <c:ext xmlns:c16="http://schemas.microsoft.com/office/drawing/2014/chart" uri="{C3380CC4-5D6E-409C-BE32-E72D297353CC}">
                <c16:uniqueId val="{00000003-142A-4792-AF27-0505E303FE42}"/>
              </c:ext>
            </c:extLst>
          </c:dPt>
          <c:dPt>
            <c:idx val="4"/>
            <c:bubble3D val="0"/>
            <c:spPr>
              <a:solidFill>
                <a:schemeClr val="accent1">
                  <a:lumMod val="40000"/>
                  <a:lumOff val="60000"/>
                </a:schemeClr>
              </a:solidFill>
              <a:ln w="25400">
                <a:noFill/>
              </a:ln>
            </c:spPr>
            <c:extLst>
              <c:ext xmlns:c16="http://schemas.microsoft.com/office/drawing/2014/chart" uri="{C3380CC4-5D6E-409C-BE32-E72D297353CC}">
                <c16:uniqueId val="{00000004-142A-4792-AF27-0505E303FE42}"/>
              </c:ext>
            </c:extLst>
          </c:dPt>
          <c:dPt>
            <c:idx val="5"/>
            <c:bubble3D val="0"/>
            <c:spPr>
              <a:solidFill>
                <a:schemeClr val="accent2">
                  <a:lumMod val="40000"/>
                  <a:lumOff val="60000"/>
                </a:schemeClr>
              </a:solidFill>
              <a:ln w="25400">
                <a:noFill/>
              </a:ln>
            </c:spPr>
            <c:extLst>
              <c:ext xmlns:c16="http://schemas.microsoft.com/office/drawing/2014/chart" uri="{C3380CC4-5D6E-409C-BE32-E72D297353CC}">
                <c16:uniqueId val="{00000005-142A-4792-AF27-0505E303FE42}"/>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142A-4792-AF27-0505E303FE42}"/>
              </c:ext>
            </c:extLst>
          </c:dPt>
          <c:dPt>
            <c:idx val="7"/>
            <c:bubble3D val="0"/>
            <c:spPr>
              <a:solidFill>
                <a:schemeClr val="bg2">
                  <a:lumMod val="50000"/>
                </a:schemeClr>
              </a:solidFill>
              <a:ln w="25400">
                <a:noFill/>
              </a:ln>
            </c:spPr>
            <c:extLst>
              <c:ext xmlns:c16="http://schemas.microsoft.com/office/drawing/2014/chart" uri="{C3380CC4-5D6E-409C-BE32-E72D297353CC}">
                <c16:uniqueId val="{00000007-142A-4792-AF27-0505E303FE42}"/>
              </c:ext>
            </c:extLst>
          </c:dPt>
          <c:dLbls>
            <c:dLbl>
              <c:idx val="0"/>
              <c:layout>
                <c:manualLayout>
                  <c:x val="0.16807627224238625"/>
                  <c:y val="-9.288886020395001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42A-4792-AF27-0505E303FE42}"/>
                </c:ext>
              </c:extLst>
            </c:dLbl>
            <c:dLbl>
              <c:idx val="1"/>
              <c:layout>
                <c:manualLayout>
                  <c:x val="-0.18260578070926434"/>
                  <c:y val="0.1771386773374639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2A-4792-AF27-0505E303FE42}"/>
                </c:ext>
              </c:extLst>
            </c:dLbl>
            <c:dLbl>
              <c:idx val="2"/>
              <c:layout>
                <c:manualLayout>
                  <c:x val="-0.13510283649459595"/>
                  <c:y val="0.6850251710339486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2A-4792-AF27-0505E303FE42}"/>
                </c:ext>
              </c:extLst>
            </c:dLbl>
            <c:dLbl>
              <c:idx val="3"/>
              <c:layout>
                <c:manualLayout>
                  <c:x val="-0.210113789375103"/>
                  <c:y val="0.5393808355922722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42A-4792-AF27-0505E303FE42}"/>
                </c:ext>
              </c:extLst>
            </c:dLbl>
            <c:dLbl>
              <c:idx val="4"/>
              <c:layout>
                <c:manualLayout>
                  <c:x val="-0.24233221995795706"/>
                  <c:y val="0.233776085366378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2A-4792-AF27-0505E303FE42}"/>
                </c:ext>
              </c:extLst>
            </c:dLbl>
            <c:dLbl>
              <c:idx val="5"/>
              <c:layout>
                <c:manualLayout>
                  <c:x val="-0.27150008239781664"/>
                  <c:y val="9.272707714814333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42A-4792-AF27-0505E303FE42}"/>
                </c:ext>
              </c:extLst>
            </c:dLbl>
            <c:dLbl>
              <c:idx val="6"/>
              <c:layout>
                <c:manualLayout>
                  <c:x val="-0.17219359065568568"/>
                  <c:y val="-7.7318962178907963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2A-4792-AF27-0505E303FE42}"/>
                </c:ext>
              </c:extLst>
            </c:dLbl>
            <c:dLbl>
              <c:idx val="7"/>
              <c:layout>
                <c:manualLayout>
                  <c:x val="7.16677720032316E-2"/>
                  <c:y val="-0.1262781291682801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42A-4792-AF27-0505E303FE42}"/>
                </c:ext>
              </c:extLst>
            </c:dLbl>
            <c:dLbl>
              <c:idx val="8"/>
              <c:layout>
                <c:manualLayout>
                  <c:x val="0.19722650231124808"/>
                  <c:y val="6.2300390021341242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2A-4792-AF27-0505E303FE42}"/>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Insig</c:v>
                </c:pt>
                <c:pt idx="5">
                  <c:v>Sigma Interalbanian Vienna Insurance Group</c:v>
                </c:pt>
                <c:pt idx="6">
                  <c:v>Intersig Vienna Insurance Group</c:v>
                </c:pt>
                <c:pt idx="7">
                  <c:v>Ansig</c:v>
                </c:pt>
              </c:strCache>
            </c:strRef>
          </c:cat>
          <c:val>
            <c:numRef>
              <c:f>'F30'!$B$11:$B$18</c:f>
              <c:numCache>
                <c:formatCode>_-* #,##0_-;\-* #,##0_-;_-* "-"??_-;_-@_-</c:formatCode>
                <c:ptCount val="8"/>
                <c:pt idx="0">
                  <c:v>115917.42718000001</c:v>
                </c:pt>
                <c:pt idx="1">
                  <c:v>23663.804580000004</c:v>
                </c:pt>
                <c:pt idx="2">
                  <c:v>18001.38047</c:v>
                </c:pt>
                <c:pt idx="3">
                  <c:v>2541.7654500000003</c:v>
                </c:pt>
                <c:pt idx="4">
                  <c:v>3083.72444</c:v>
                </c:pt>
                <c:pt idx="5">
                  <c:v>2561.0363299999999</c:v>
                </c:pt>
                <c:pt idx="6">
                  <c:v>2487.9095400000001</c:v>
                </c:pt>
                <c:pt idx="7">
                  <c:v>842.10574999999994</c:v>
                </c:pt>
              </c:numCache>
            </c:numRef>
          </c:val>
          <c:extLst>
            <c:ext xmlns:c16="http://schemas.microsoft.com/office/drawing/2014/chart" uri="{C3380CC4-5D6E-409C-BE32-E72D297353CC}">
              <c16:uniqueId val="{00000009-142A-4792-AF27-0505E303FE4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607693569553807"/>
          <c:y val="0.17181276266847012"/>
          <c:w val="0.32671839417675713"/>
          <c:h val="0.7692915318100576"/>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1">
                  <a:lumMod val="40000"/>
                  <a:lumOff val="60000"/>
                </a:schemeClr>
              </a:solidFill>
              <a:ln w="25400">
                <a:noFill/>
              </a:ln>
            </c:spPr>
            <c:extLst>
              <c:ext xmlns:c16="http://schemas.microsoft.com/office/drawing/2014/chart" uri="{C3380CC4-5D6E-409C-BE32-E72D297353CC}">
                <c16:uniqueId val="{00000000-5A2F-4322-B9FD-21619F829A81}"/>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5A2F-4322-B9FD-21619F829A8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5A2F-4322-B9FD-21619F829A8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5A2F-4322-B9FD-21619F829A81}"/>
              </c:ext>
            </c:extLst>
          </c:dPt>
          <c:dPt>
            <c:idx val="4"/>
            <c:bubble3D val="0"/>
            <c:spPr>
              <a:solidFill>
                <a:schemeClr val="bg1">
                  <a:lumMod val="85000"/>
                </a:schemeClr>
              </a:solidFill>
              <a:ln w="25400">
                <a:noFill/>
              </a:ln>
            </c:spPr>
            <c:extLst>
              <c:ext xmlns:c16="http://schemas.microsoft.com/office/drawing/2014/chart" uri="{C3380CC4-5D6E-409C-BE32-E72D297353CC}">
                <c16:uniqueId val="{00000004-5A2F-4322-B9FD-21619F829A81}"/>
              </c:ext>
            </c:extLst>
          </c:dPt>
          <c:dPt>
            <c:idx val="5"/>
            <c:bubble3D val="0"/>
            <c:spPr>
              <a:solidFill>
                <a:schemeClr val="bg2">
                  <a:lumMod val="75000"/>
                </a:schemeClr>
              </a:solidFill>
              <a:ln w="25400">
                <a:noFill/>
              </a:ln>
            </c:spPr>
            <c:extLst>
              <c:ext xmlns:c16="http://schemas.microsoft.com/office/drawing/2014/chart" uri="{C3380CC4-5D6E-409C-BE32-E72D297353CC}">
                <c16:uniqueId val="{00000005-5A2F-4322-B9FD-21619F829A81}"/>
              </c:ext>
            </c:extLst>
          </c:dPt>
          <c:dPt>
            <c:idx val="6"/>
            <c:bubble3D val="0"/>
            <c:spPr>
              <a:solidFill>
                <a:schemeClr val="accent2">
                  <a:lumMod val="40000"/>
                  <a:lumOff val="60000"/>
                </a:schemeClr>
              </a:solidFill>
              <a:ln w="25400">
                <a:noFill/>
              </a:ln>
            </c:spPr>
            <c:extLst>
              <c:ext xmlns:c16="http://schemas.microsoft.com/office/drawing/2014/chart" uri="{C3380CC4-5D6E-409C-BE32-E72D297353CC}">
                <c16:uniqueId val="{00000006-5A2F-4322-B9FD-21619F829A81}"/>
              </c:ext>
            </c:extLst>
          </c:dPt>
          <c:dPt>
            <c:idx val="7"/>
            <c:bubble3D val="0"/>
            <c:spPr>
              <a:solidFill>
                <a:schemeClr val="tx1">
                  <a:lumMod val="65000"/>
                  <a:lumOff val="35000"/>
                </a:schemeClr>
              </a:solidFill>
              <a:ln w="25400">
                <a:noFill/>
              </a:ln>
            </c:spPr>
            <c:extLst>
              <c:ext xmlns:c16="http://schemas.microsoft.com/office/drawing/2014/chart" uri="{C3380CC4-5D6E-409C-BE32-E72D297353CC}">
                <c16:uniqueId val="{00000007-5A2F-4322-B9FD-21619F829A81}"/>
              </c:ext>
            </c:extLst>
          </c:dPt>
          <c:dLbls>
            <c:dLbl>
              <c:idx val="0"/>
              <c:layout>
                <c:manualLayout>
                  <c:x val="0.2233065944881889"/>
                  <c:y val="-5.35687010242852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A2F-4322-B9FD-21619F829A81}"/>
                </c:ext>
              </c:extLst>
            </c:dLbl>
            <c:dLbl>
              <c:idx val="1"/>
              <c:layout>
                <c:manualLayout>
                  <c:x val="-0.14095242782152234"/>
                  <c:y val="0.4162900215090442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A2F-4322-B9FD-21619F829A81}"/>
                </c:ext>
              </c:extLst>
            </c:dLbl>
            <c:dLbl>
              <c:idx val="2"/>
              <c:layout>
                <c:manualLayout>
                  <c:x val="-0.21548458005249344"/>
                  <c:y val="0.356090091626633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A2F-4322-B9FD-21619F829A81}"/>
                </c:ext>
              </c:extLst>
            </c:dLbl>
            <c:dLbl>
              <c:idx val="3"/>
              <c:layout>
                <c:manualLayout>
                  <c:x val="-0.24472506561679791"/>
                  <c:y val="0.2688664638941792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A2F-4322-B9FD-21619F829A81}"/>
                </c:ext>
              </c:extLst>
            </c:dLbl>
            <c:dLbl>
              <c:idx val="4"/>
              <c:layout>
                <c:manualLayout>
                  <c:x val="-0.2270149278215223"/>
                  <c:y val="0.1272095011112116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A2F-4322-B9FD-21619F829A81}"/>
                </c:ext>
              </c:extLst>
            </c:dLbl>
            <c:dLbl>
              <c:idx val="5"/>
              <c:layout>
                <c:manualLayout>
                  <c:x val="-0.22184842519685039"/>
                  <c:y val="8.4930762964973965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A2F-4322-B9FD-21619F829A81}"/>
                </c:ext>
              </c:extLst>
            </c:dLbl>
            <c:dLbl>
              <c:idx val="6"/>
              <c:layout>
                <c:manualLayout>
                  <c:x val="-0.14123195538057748"/>
                  <c:y val="-0.116724489898532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A2F-4322-B9FD-21619F829A81}"/>
                </c:ext>
              </c:extLst>
            </c:dLbl>
            <c:dLbl>
              <c:idx val="7"/>
              <c:layout>
                <c:manualLayout>
                  <c:x val="9.1025918635170525E-2"/>
                  <c:y val="-0.1193897889200631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A2F-4322-B9FD-21619F829A81}"/>
                </c:ext>
              </c:extLst>
            </c:dLbl>
            <c:dLbl>
              <c:idx val="8"/>
              <c:layout>
                <c:manualLayout>
                  <c:x val="3.1446540880503367E-2"/>
                  <c:y val="-0.1226053639846747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A2F-4322-B9FD-21619F829A81}"/>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'F30'!$A$11:$A$18</c:f>
              <c:strCache>
                <c:ptCount val="8"/>
                <c:pt idx="0">
                  <c:v>Sigal Uniqa Group Austria</c:v>
                </c:pt>
                <c:pt idx="1">
                  <c:v>Albsig</c:v>
                </c:pt>
                <c:pt idx="2">
                  <c:v>Eurosig</c:v>
                </c:pt>
                <c:pt idx="3">
                  <c:v>Atlantik </c:v>
                </c:pt>
                <c:pt idx="4">
                  <c:v>Insig</c:v>
                </c:pt>
                <c:pt idx="5">
                  <c:v>Sigma Interalbanian Vienna Insurance Group</c:v>
                </c:pt>
                <c:pt idx="6">
                  <c:v>Intersig Vienna Insurance Group</c:v>
                </c:pt>
                <c:pt idx="7">
                  <c:v>Ansig</c:v>
                </c:pt>
              </c:strCache>
            </c:strRef>
          </c:cat>
          <c:val>
            <c:numRef>
              <c:f>'F30'!$C$11:$C$18</c:f>
              <c:numCache>
                <c:formatCode>_-* #,##0_-;\-* #,##0_-;_-* "-"??_-;_-@_-</c:formatCode>
                <c:ptCount val="8"/>
                <c:pt idx="0">
                  <c:v>130190.79165</c:v>
                </c:pt>
                <c:pt idx="1">
                  <c:v>13533.632310000001</c:v>
                </c:pt>
                <c:pt idx="2">
                  <c:v>8924.7240899999997</c:v>
                </c:pt>
                <c:pt idx="3">
                  <c:v>4092.8692799999999</c:v>
                </c:pt>
                <c:pt idx="4">
                  <c:v>2496.2876699999997</c:v>
                </c:pt>
                <c:pt idx="5">
                  <c:v>2464.1359900000002</c:v>
                </c:pt>
                <c:pt idx="6">
                  <c:v>1738.2418300000002</c:v>
                </c:pt>
                <c:pt idx="7">
                  <c:v>728.56747000000007</c:v>
                </c:pt>
              </c:numCache>
            </c:numRef>
          </c:val>
          <c:extLst>
            <c:ext xmlns:c16="http://schemas.microsoft.com/office/drawing/2014/chart" uri="{C3380CC4-5D6E-409C-BE32-E72D297353CC}">
              <c16:uniqueId val="{00000009-5A2F-4322-B9FD-21619F829A8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929704783880868"/>
          <c:y val="3.9352796949763992E-2"/>
          <c:w val="0.34713086090824752"/>
          <c:h val="0.94568160461423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1CA1-4D37-AC9D-FE926CB8D1EE}"/>
              </c:ext>
            </c:extLst>
          </c:dPt>
          <c:dPt>
            <c:idx val="1"/>
            <c:bubble3D val="0"/>
            <c:spPr>
              <a:solidFill>
                <a:schemeClr val="bg1">
                  <a:lumMod val="75000"/>
                </a:schemeClr>
              </a:solidFill>
              <a:ln w="25400">
                <a:noFill/>
              </a:ln>
            </c:spPr>
            <c:extLst>
              <c:ext xmlns:c16="http://schemas.microsoft.com/office/drawing/2014/chart" uri="{C3380CC4-5D6E-409C-BE32-E72D297353CC}">
                <c16:uniqueId val="{00000001-1CA1-4D37-AC9D-FE926CB8D1EE}"/>
              </c:ext>
            </c:extLst>
          </c:dPt>
          <c:dLbls>
            <c:dLbl>
              <c:idx val="0"/>
              <c:layout>
                <c:manualLayout>
                  <c:x val="0.15885719723101085"/>
                  <c:y val="7.1575127183176157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CA1-4D37-AC9D-FE926CB8D1EE}"/>
                </c:ext>
              </c:extLst>
            </c:dLbl>
            <c:dLbl>
              <c:idx val="1"/>
              <c:layout>
                <c:manualLayout>
                  <c:x val="-0.14060819436845318"/>
                  <c:y val="-8.9382284004622878E-2"/>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CA1-4D37-AC9D-FE926CB8D1E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'F31'!$A$11:$A$12</c:f>
              <c:strCache>
                <c:ptCount val="2"/>
                <c:pt idx="0">
                  <c:v>Sicred</c:v>
                </c:pt>
                <c:pt idx="1">
                  <c:v>Insig</c:v>
                </c:pt>
              </c:strCache>
            </c:strRef>
          </c:cat>
          <c:val>
            <c:numRef>
              <c:f>'F31'!$B$11:$B$12</c:f>
              <c:numCache>
                <c:formatCode>_-* #,##0_-;\-* #,##0_-;_-* "-"??_-;_-@_-</c:formatCode>
                <c:ptCount val="2"/>
                <c:pt idx="0">
                  <c:v>2242.7177399999996</c:v>
                </c:pt>
                <c:pt idx="1">
                  <c:v>1614.3434199999999</c:v>
                </c:pt>
              </c:numCache>
            </c:numRef>
          </c:val>
          <c:extLst>
            <c:ext xmlns:c16="http://schemas.microsoft.com/office/drawing/2014/chart" uri="{C3380CC4-5D6E-409C-BE32-E72D297353CC}">
              <c16:uniqueId val="{00000004-1CA1-4D37-AC9D-FE926CB8D1EE}"/>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591355062240495"/>
          <c:y val="0.13214007782101167"/>
          <c:w val="0.34114946963941906"/>
          <c:h val="0.86681168744957449"/>
        </c:manualLayout>
      </c:layout>
      <c:doughnutChart>
        <c:varyColors val="1"/>
        <c:ser>
          <c:idx val="0"/>
          <c:order val="0"/>
          <c:spPr>
            <a:gradFill rotWithShape="0">
              <a:gsLst>
                <a:gs pos="0">
                  <a:srgbClr val="800000"/>
                </a:gs>
                <a:gs pos="100000">
                  <a:srgbClr val="C0C0C0"/>
                </a:gs>
              </a:gsLst>
              <a:lin ang="5400000" scaled="1"/>
            </a:gradFill>
            <a:ln w="25400">
              <a:noFill/>
            </a:ln>
          </c:spPr>
          <c:explosion val="1"/>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0CEF-4558-BA54-93BE6338C9A7}"/>
              </c:ext>
            </c:extLst>
          </c:dPt>
          <c:dPt>
            <c:idx val="1"/>
            <c:bubble3D val="0"/>
            <c:spPr>
              <a:solidFill>
                <a:schemeClr val="bg1">
                  <a:lumMod val="75000"/>
                </a:schemeClr>
              </a:solidFill>
              <a:ln w="25400">
                <a:noFill/>
              </a:ln>
            </c:spPr>
            <c:extLst>
              <c:ext xmlns:c16="http://schemas.microsoft.com/office/drawing/2014/chart" uri="{C3380CC4-5D6E-409C-BE32-E72D297353CC}">
                <c16:uniqueId val="{00000001-0CEF-4558-BA54-93BE6338C9A7}"/>
              </c:ext>
            </c:extLst>
          </c:dPt>
          <c:dPt>
            <c:idx val="2"/>
            <c:bubble3D val="0"/>
            <c:extLst>
              <c:ext xmlns:c16="http://schemas.microsoft.com/office/drawing/2014/chart" uri="{C3380CC4-5D6E-409C-BE32-E72D297353CC}">
                <c16:uniqueId val="{00000002-0CEF-4558-BA54-93BE6338C9A7}"/>
              </c:ext>
            </c:extLst>
          </c:dPt>
          <c:dLbls>
            <c:dLbl>
              <c:idx val="0"/>
              <c:layout>
                <c:manualLayout>
                  <c:x val="7.6333015800283774E-2"/>
                  <c:y val="7.1835125667657207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CEF-4558-BA54-93BE6338C9A7}"/>
                </c:ext>
              </c:extLst>
            </c:dLbl>
            <c:dLbl>
              <c:idx val="1"/>
              <c:layout>
                <c:manualLayout>
                  <c:x val="-0.19832969577118328"/>
                  <c:y val="5.1288336039707096E-2"/>
                </c:manualLayout>
              </c:layout>
              <c:numFmt formatCode="0.00%" sourceLinked="0"/>
              <c:spPr/>
              <c:txPr>
                <a:bodyPr/>
                <a:lstStyle/>
                <a:p>
                  <a:pPr algn="ctr" rtl="1">
                    <a:defRPr sz="800" b="0" i="0" u="none" strike="noStrike" baseline="0">
                      <a:solidFill>
                        <a:srgbClr val="333333"/>
                      </a:solidFill>
                      <a:latin typeface="Times New Roman" panose="02020603050405020304" pitchFamily="18" charset="0"/>
                      <a:ea typeface="Times New Roman"/>
                      <a:cs typeface="Times New Roman" panose="02020603050405020304" pitchFamily="18"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EF-4558-BA54-93BE6338C9A7}"/>
                </c:ext>
              </c:extLst>
            </c:dLbl>
            <c:dLbl>
              <c:idx val="2"/>
              <c:layout>
                <c:manualLayout>
                  <c:x val="-3.4711587544665717E-2"/>
                  <c:y val="-0.119325551232166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CEF-4558-BA54-93BE6338C9A7}"/>
                </c:ext>
              </c:extLst>
            </c:dLbl>
            <c:dLbl>
              <c:idx val="3"/>
              <c:delete val="1"/>
              <c:extLst>
                <c:ext xmlns:c15="http://schemas.microsoft.com/office/drawing/2012/chart" uri="{CE6537A1-D6FC-4f65-9D91-7224C49458BB}"/>
                <c:ext xmlns:c16="http://schemas.microsoft.com/office/drawing/2014/chart" uri="{C3380CC4-5D6E-409C-BE32-E72D297353CC}">
                  <c16:uniqueId val="{00000003-0CEF-4558-BA54-93BE6338C9A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panose="02020603050405020304" pitchFamily="18" charset="0"/>
                    <a:ea typeface="Arial"/>
                    <a:cs typeface="Times New Roman" panose="02020603050405020304" pitchFamily="18" charset="0"/>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'F31'!$A$11:$A$13</c:f>
              <c:strCache>
                <c:ptCount val="3"/>
                <c:pt idx="0">
                  <c:v>Sicred</c:v>
                </c:pt>
                <c:pt idx="1">
                  <c:v>Insig</c:v>
                </c:pt>
                <c:pt idx="2">
                  <c:v>Albsig jeta</c:v>
                </c:pt>
              </c:strCache>
            </c:strRef>
          </c:cat>
          <c:val>
            <c:numRef>
              <c:f>'F31'!$C$11:$C$13</c:f>
              <c:numCache>
                <c:formatCode>_-* #,##0_-;\-* #,##0_-;_-* "-"??_-;_-@_-</c:formatCode>
                <c:ptCount val="3"/>
                <c:pt idx="0">
                  <c:v>2180.2222900000002</c:v>
                </c:pt>
                <c:pt idx="1">
                  <c:v>918.68981999999994</c:v>
                </c:pt>
                <c:pt idx="2" formatCode="_-* #,##0.00_-;\-* #,##0.00_-;_-* &quot;-&quot;??_-;_-@_-">
                  <c:v>128.45903999999999</c:v>
                </c:pt>
              </c:numCache>
            </c:numRef>
          </c:val>
          <c:extLst>
            <c:ext xmlns:c16="http://schemas.microsoft.com/office/drawing/2014/chart" uri="{C3380CC4-5D6E-409C-BE32-E72D297353CC}">
              <c16:uniqueId val="{00000004-0CEF-4558-BA54-93BE6338C9A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paperSize="9"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2914-4361-B64A-1D3A41DAC19B}"/>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2914-4361-B64A-1D3A41DAC19B}"/>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2914-4361-B64A-1D3A41DAC19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2914-4361-B64A-1D3A41DAC19B}"/>
              </c:ext>
            </c:extLst>
          </c:dPt>
          <c:dPt>
            <c:idx val="4"/>
            <c:bubble3D val="0"/>
            <c:spPr>
              <a:solidFill>
                <a:schemeClr val="bg1">
                  <a:lumMod val="85000"/>
                </a:schemeClr>
              </a:solidFill>
              <a:ln w="25400">
                <a:noFill/>
              </a:ln>
            </c:spPr>
            <c:extLst>
              <c:ext xmlns:c16="http://schemas.microsoft.com/office/drawing/2014/chart" uri="{C3380CC4-5D6E-409C-BE32-E72D297353CC}">
                <c16:uniqueId val="{00000009-2914-4361-B64A-1D3A41DAC19B}"/>
              </c:ext>
            </c:extLst>
          </c:dPt>
          <c:dPt>
            <c:idx val="5"/>
            <c:bubble3D val="0"/>
            <c:extLst>
              <c:ext xmlns:c16="http://schemas.microsoft.com/office/drawing/2014/chart" uri="{C3380CC4-5D6E-409C-BE32-E72D297353CC}">
                <c16:uniqueId val="{0000000A-2914-4361-B64A-1D3A41DAC19B}"/>
              </c:ext>
            </c:extLst>
          </c:dPt>
          <c:dPt>
            <c:idx val="6"/>
            <c:bubble3D val="0"/>
            <c:extLst>
              <c:ext xmlns:c16="http://schemas.microsoft.com/office/drawing/2014/chart" uri="{C3380CC4-5D6E-409C-BE32-E72D297353CC}">
                <c16:uniqueId val="{0000000B-2914-4361-B64A-1D3A41DAC19B}"/>
              </c:ext>
            </c:extLst>
          </c:dPt>
          <c:dPt>
            <c:idx val="7"/>
            <c:bubble3D val="0"/>
            <c:extLst>
              <c:ext xmlns:c16="http://schemas.microsoft.com/office/drawing/2014/chart" uri="{C3380CC4-5D6E-409C-BE32-E72D297353CC}">
                <c16:uniqueId val="{0000000C-2914-4361-B64A-1D3A41DAC19B}"/>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914-4361-B64A-1D3A41DAC19B}"/>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914-4361-B64A-1D3A41DAC19B}"/>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914-4361-B64A-1D3A41DAC19B}"/>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914-4361-B64A-1D3A41DAC19B}"/>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914-4361-B64A-1D3A41DAC19B}"/>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914-4361-B64A-1D3A41DAC19B}"/>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914-4361-B64A-1D3A41DAC19B}"/>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914-4361-B64A-1D3A41DAC19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'F32'!$B$11:$B$15</c:f>
              <c:numCache>
                <c:formatCode>_-* #,##0_-;\-* #,##0_-;_-* "-"??_-;_-@_-</c:formatCode>
                <c:ptCount val="5"/>
                <c:pt idx="0">
                  <c:v>166552.00387000002</c:v>
                </c:pt>
                <c:pt idx="1">
                  <c:v>107909.74935</c:v>
                </c:pt>
                <c:pt idx="2">
                  <c:v>70572.229299999992</c:v>
                </c:pt>
                <c:pt idx="3">
                  <c:v>37271.215879999996</c:v>
                </c:pt>
                <c:pt idx="4">
                  <c:v>36641.655350000001</c:v>
                </c:pt>
              </c:numCache>
            </c:numRef>
          </c:val>
          <c:extLst>
            <c:ext xmlns:c16="http://schemas.microsoft.com/office/drawing/2014/chart" uri="{C3380CC4-5D6E-409C-BE32-E72D297353CC}">
              <c16:uniqueId val="{0000000D-2914-4361-B64A-1D3A41DAC19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43383338550572"/>
          <c:y val="0.17997302644861701"/>
          <c:w val="0.73151484504803876"/>
          <c:h val="0.7360164748637189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1-4B43-41C3-BD4F-4F7566DBAFBD}"/>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3-4B43-41C3-BD4F-4F7566DBAFBD}"/>
              </c:ext>
            </c:extLst>
          </c:dPt>
          <c:dPt>
            <c:idx val="2"/>
            <c:bubble3D val="0"/>
            <c:spPr>
              <a:solidFill>
                <a:schemeClr val="bg1">
                  <a:lumMod val="85000"/>
                </a:schemeClr>
              </a:solidFill>
              <a:ln w="25400">
                <a:noFill/>
              </a:ln>
            </c:spPr>
            <c:extLst>
              <c:ext xmlns:c16="http://schemas.microsoft.com/office/drawing/2014/chart" uri="{C3380CC4-5D6E-409C-BE32-E72D297353CC}">
                <c16:uniqueId val="{00000005-4B43-41C3-BD4F-4F7566DBAFBD}"/>
              </c:ext>
            </c:extLst>
          </c:dPt>
          <c:dPt>
            <c:idx val="3"/>
            <c:bubble3D val="0"/>
            <c:spPr>
              <a:solidFill>
                <a:schemeClr val="tx2">
                  <a:lumMod val="40000"/>
                  <a:lumOff val="60000"/>
                </a:schemeClr>
              </a:solidFill>
              <a:ln w="25400">
                <a:noFill/>
              </a:ln>
            </c:spPr>
            <c:extLst>
              <c:ext xmlns:c16="http://schemas.microsoft.com/office/drawing/2014/chart" uri="{C3380CC4-5D6E-409C-BE32-E72D297353CC}">
                <c16:uniqueId val="{00000007-4B43-41C3-BD4F-4F7566DBAFBD}"/>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9-4B43-41C3-BD4F-4F7566DBAFBD}"/>
              </c:ext>
            </c:extLst>
          </c:dPt>
          <c:dLbls>
            <c:dLbl>
              <c:idx val="0"/>
              <c:layout>
                <c:manualLayout>
                  <c:x val="9.5964421114027407E-2"/>
                  <c:y val="-0.12773319502726829"/>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43-41C3-BD4F-4F7566DBAFBD}"/>
                </c:ext>
              </c:extLst>
            </c:dLbl>
            <c:dLbl>
              <c:idx val="1"/>
              <c:layout>
                <c:manualLayout>
                  <c:x val="0.13695173519976669"/>
                  <c:y val="0.10264981847328965"/>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43-41C3-BD4F-4F7566DBAFBD}"/>
                </c:ext>
              </c:extLst>
            </c:dLbl>
            <c:dLbl>
              <c:idx val="2"/>
              <c:layout>
                <c:manualLayout>
                  <c:x val="-0.15539515893846603"/>
                  <c:y val="5.2320555738915499E-3"/>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43-41C3-BD4F-4F7566DBAFBD}"/>
                </c:ext>
              </c:extLst>
            </c:dLbl>
            <c:dLbl>
              <c:idx val="3"/>
              <c:layout>
                <c:manualLayout>
                  <c:x val="-0.16113735783027125"/>
                  <c:y val="-8.0118188819211969E-2"/>
                </c:manualLayout>
              </c:layout>
              <c:numFmt formatCode="0.00%" sourceLinked="0"/>
              <c:spPr>
                <a:noFill/>
                <a:ln w="25400">
                  <a:noFill/>
                </a:ln>
              </c:spPr>
              <c:txPr>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43-41C3-BD4F-4F7566DBAFBD}"/>
                </c:ext>
              </c:extLst>
            </c:dLbl>
            <c:dLbl>
              <c:idx val="4"/>
              <c:layout>
                <c:manualLayout>
                  <c:x val="-0.1028775072840666"/>
                  <c:y val="-0.15844393296991721"/>
                </c:manualLayout>
              </c:layout>
              <c:numFmt formatCode="0.00%" sourceLinked="0"/>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43-41C3-BD4F-4F7566DBAFB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'[1]prime 2023'!$B$63:$B$67</c:f>
              <c:strCache>
                <c:ptCount val="5"/>
                <c:pt idx="0">
                  <c:v>Aksidente dhe Shëndeti</c:v>
                </c:pt>
                <c:pt idx="1">
                  <c:v>Motorik</c:v>
                </c:pt>
                <c:pt idx="2">
                  <c:v>Sigurimi i përgjegjesive civile                                         </c:v>
                </c:pt>
                <c:pt idx="3">
                  <c:v>Të tjera</c:v>
                </c:pt>
                <c:pt idx="4">
                  <c:v>Zjarri dhe dëmtime të tjera në pronë</c:v>
                </c:pt>
              </c:strCache>
            </c:strRef>
          </c:cat>
          <c:val>
            <c:numRef>
              <c:f>'[1]prime 2023'!$J$63:$J$67</c:f>
              <c:numCache>
                <c:formatCode>#,##0</c:formatCode>
                <c:ptCount val="5"/>
                <c:pt idx="0">
                  <c:v>785599.60894000018</c:v>
                </c:pt>
                <c:pt idx="1">
                  <c:v>7594961.2021199996</c:v>
                </c:pt>
                <c:pt idx="2" formatCode="_-* #,##0_-;\-* #,##0_-;_-* &quot;-&quot;??_-;_-@_-">
                  <c:v>469785.08095999999</c:v>
                </c:pt>
                <c:pt idx="3" formatCode="_-* #,##0_-;\-* #,##0_-;_-* &quot;-&quot;??_-;_-@_-">
                  <c:v>257604.108650001</c:v>
                </c:pt>
                <c:pt idx="4">
                  <c:v>1739294.5323699999</c:v>
                </c:pt>
              </c:numCache>
            </c:numRef>
          </c:val>
          <c:extLst>
            <c:ext xmlns:c16="http://schemas.microsoft.com/office/drawing/2014/chart" uri="{C3380CC4-5D6E-409C-BE32-E72D297353CC}">
              <c16:uniqueId val="{0000000A-4B43-41C3-BD4F-4F7566DBAFBD}"/>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700" b="0" i="0" u="none" strike="noStrike" baseline="0">
          <a:solidFill>
            <a:srgbClr val="333333"/>
          </a:solidFill>
          <a:latin typeface="Times New Roman"/>
          <a:ea typeface="Times New Roman"/>
          <a:cs typeface="Times New Roman"/>
        </a:defRPr>
      </a:pPr>
      <a:endParaRPr lang="en-US"/>
    </a:p>
  </c:txPr>
  <c:printSettings>
    <c:headerFooter/>
    <c:pageMargins b="0.7500000000000081" l="0.70000000000000062" r="0.70000000000000062" t="0.7500000000000081"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3851386493992996"/>
          <c:y val="0.17823614439499411"/>
          <c:w val="0.31240412712576321"/>
          <c:h val="0.8947363816365060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1-655F-45A2-9E48-3428B1560A24}"/>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655F-45A2-9E48-3428B1560A24}"/>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655F-45A2-9E48-3428B1560A24}"/>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7-655F-45A2-9E48-3428B1560A24}"/>
              </c:ext>
            </c:extLst>
          </c:dPt>
          <c:dPt>
            <c:idx val="4"/>
            <c:bubble3D val="0"/>
            <c:spPr>
              <a:solidFill>
                <a:schemeClr val="bg1">
                  <a:lumMod val="85000"/>
                </a:schemeClr>
              </a:solidFill>
              <a:ln w="25400">
                <a:noFill/>
              </a:ln>
            </c:spPr>
            <c:extLst>
              <c:ext xmlns:c16="http://schemas.microsoft.com/office/drawing/2014/chart" uri="{C3380CC4-5D6E-409C-BE32-E72D297353CC}">
                <c16:uniqueId val="{00000009-655F-45A2-9E48-3428B1560A24}"/>
              </c:ext>
            </c:extLst>
          </c:dPt>
          <c:dPt>
            <c:idx val="5"/>
            <c:bubble3D val="0"/>
            <c:extLst>
              <c:ext xmlns:c16="http://schemas.microsoft.com/office/drawing/2014/chart" uri="{C3380CC4-5D6E-409C-BE32-E72D297353CC}">
                <c16:uniqueId val="{0000000A-655F-45A2-9E48-3428B1560A24}"/>
              </c:ext>
            </c:extLst>
          </c:dPt>
          <c:dPt>
            <c:idx val="6"/>
            <c:bubble3D val="0"/>
            <c:extLst>
              <c:ext xmlns:c16="http://schemas.microsoft.com/office/drawing/2014/chart" uri="{C3380CC4-5D6E-409C-BE32-E72D297353CC}">
                <c16:uniqueId val="{0000000B-655F-45A2-9E48-3428B1560A24}"/>
              </c:ext>
            </c:extLst>
          </c:dPt>
          <c:dPt>
            <c:idx val="7"/>
            <c:bubble3D val="0"/>
            <c:extLst>
              <c:ext xmlns:c16="http://schemas.microsoft.com/office/drawing/2014/chart" uri="{C3380CC4-5D6E-409C-BE32-E72D297353CC}">
                <c16:uniqueId val="{0000000C-655F-45A2-9E48-3428B1560A24}"/>
              </c:ext>
            </c:extLst>
          </c:dPt>
          <c:dLbls>
            <c:dLbl>
              <c:idx val="0"/>
              <c:layout>
                <c:manualLayout>
                  <c:x val="0.11842776927003566"/>
                  <c:y val="1.169590643274853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55F-45A2-9E48-3428B1560A24}"/>
                </c:ext>
              </c:extLst>
            </c:dLbl>
            <c:dLbl>
              <c:idx val="1"/>
              <c:layout>
                <c:manualLayout>
                  <c:x val="0.22868810617662072"/>
                  <c:y val="0.10089809425995645"/>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55F-45A2-9E48-3428B1560A24}"/>
                </c:ext>
              </c:extLst>
            </c:dLbl>
            <c:dLbl>
              <c:idx val="2"/>
              <c:layout>
                <c:manualLayout>
                  <c:x val="-0.14088820826952528"/>
                  <c:y val="-1.312526151622351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55F-45A2-9E48-3428B1560A24}"/>
                </c:ext>
              </c:extLst>
            </c:dLbl>
            <c:dLbl>
              <c:idx val="3"/>
              <c:layout>
                <c:manualLayout>
                  <c:x val="-0.10005104645227157"/>
                  <c:y val="-0.12869869527178668"/>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55F-45A2-9E48-3428B1560A24}"/>
                </c:ext>
              </c:extLst>
            </c:dLbl>
            <c:dLbl>
              <c:idx val="4"/>
              <c:layout>
                <c:manualLayout>
                  <c:x val="4.0837161817253699E-2"/>
                  <c:y val="-0.1326094564266423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55F-45A2-9E48-3428B1560A24}"/>
                </c:ext>
              </c:extLst>
            </c:dLbl>
            <c:dLbl>
              <c:idx val="5"/>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5F-45A2-9E48-3428B1560A24}"/>
                </c:ext>
              </c:extLst>
            </c:dLbl>
            <c:dLbl>
              <c:idx val="6"/>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5F-45A2-9E48-3428B1560A24}"/>
                </c:ext>
              </c:extLst>
            </c:dLbl>
            <c:dLbl>
              <c:idx val="7"/>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5F-45A2-9E48-3428B1560A2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'F32'!$A$11:$A$15</c:f>
              <c:strCache>
                <c:ptCount val="5"/>
                <c:pt idx="0">
                  <c:v>Sigal Uniqa Group Austria</c:v>
                </c:pt>
                <c:pt idx="1">
                  <c:v>Albsig</c:v>
                </c:pt>
                <c:pt idx="2">
                  <c:v>Intersig Vienna Insurance Group</c:v>
                </c:pt>
                <c:pt idx="3">
                  <c:v>Sigma Interalbanian Vienna Insurance Group</c:v>
                </c:pt>
                <c:pt idx="4">
                  <c:v>Eurosig</c:v>
                </c:pt>
              </c:strCache>
            </c:strRef>
          </c:cat>
          <c:val>
            <c:numRef>
              <c:f>'F32'!$C$11:$C$15</c:f>
              <c:numCache>
                <c:formatCode>_-* #,##0_-;\-* #,##0_-;_-* "-"??_-;_-@_-</c:formatCode>
                <c:ptCount val="5"/>
                <c:pt idx="0">
                  <c:v>215442.13609000001</c:v>
                </c:pt>
                <c:pt idx="1">
                  <c:v>119634.52153</c:v>
                </c:pt>
                <c:pt idx="2">
                  <c:v>68877.750939999998</c:v>
                </c:pt>
                <c:pt idx="3">
                  <c:v>41440.392090000001</c:v>
                </c:pt>
                <c:pt idx="4">
                  <c:v>37478.65971</c:v>
                </c:pt>
              </c:numCache>
            </c:numRef>
          </c:val>
          <c:extLst>
            <c:ext xmlns:c16="http://schemas.microsoft.com/office/drawing/2014/chart" uri="{C3380CC4-5D6E-409C-BE32-E72D297353CC}">
              <c16:uniqueId val="{0000000D-655F-45A2-9E48-3428B1560A24}"/>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340921971277326"/>
          <c:y val="0.11661763209831329"/>
          <c:w val="0.31648784330748858"/>
          <c:h val="0.9657315966345327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8657-4824-9B29-4924CB5CE6CA}"/>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8657-4824-9B29-4924CB5CE6CA}"/>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657-4824-9B29-4924CB5CE6CA}"/>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657-4824-9B29-4924CB5CE6CA}"/>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657-4824-9B29-4924CB5CE6CA}"/>
              </c:ext>
            </c:extLst>
          </c:dPt>
          <c:dPt>
            <c:idx val="5"/>
            <c:bubble3D val="0"/>
            <c:extLst>
              <c:ext xmlns:c16="http://schemas.microsoft.com/office/drawing/2014/chart" uri="{C3380CC4-5D6E-409C-BE32-E72D297353CC}">
                <c16:uniqueId val="{00000005-8657-4824-9B29-4924CB5CE6CA}"/>
              </c:ext>
            </c:extLst>
          </c:dPt>
          <c:dPt>
            <c:idx val="6"/>
            <c:bubble3D val="0"/>
            <c:extLst>
              <c:ext xmlns:c16="http://schemas.microsoft.com/office/drawing/2014/chart" uri="{C3380CC4-5D6E-409C-BE32-E72D297353CC}">
                <c16:uniqueId val="{00000006-8657-4824-9B29-4924CB5CE6CA}"/>
              </c:ext>
            </c:extLst>
          </c:dPt>
          <c:dPt>
            <c:idx val="7"/>
            <c:bubble3D val="0"/>
            <c:extLst>
              <c:ext xmlns:c16="http://schemas.microsoft.com/office/drawing/2014/chart" uri="{C3380CC4-5D6E-409C-BE32-E72D297353CC}">
                <c16:uniqueId val="{00000007-8657-4824-9B29-4924CB5CE6CA}"/>
              </c:ext>
            </c:extLst>
          </c:dPt>
          <c:dLbls>
            <c:dLbl>
              <c:idx val="0"/>
              <c:layout>
                <c:manualLayout>
                  <c:x val="0.13744840087944596"/>
                  <c:y val="9.162901366301169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657-4824-9B29-4924CB5CE6CA}"/>
                </c:ext>
              </c:extLst>
            </c:dLbl>
            <c:dLbl>
              <c:idx val="1"/>
              <c:layout>
                <c:manualLayout>
                  <c:x val="-0.15197790934632407"/>
                  <c:y val="5.506439602026500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657-4824-9B29-4924CB5CE6CA}"/>
                </c:ext>
              </c:extLst>
            </c:dLbl>
            <c:dLbl>
              <c:idx val="2"/>
              <c:layout>
                <c:manualLayout>
                  <c:x val="-0.19023300494788842"/>
                  <c:y val="1.246088424993387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657-4824-9B29-4924CB5CE6CA}"/>
                </c:ext>
              </c:extLst>
            </c:dLbl>
            <c:dLbl>
              <c:idx val="3"/>
              <c:layout>
                <c:manualLayout>
                  <c:x val="-0.15498362092181051"/>
                  <c:y val="-4.18519196728315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657-4824-9B29-4924CB5CE6CA}"/>
                </c:ext>
              </c:extLst>
            </c:dLbl>
            <c:dLbl>
              <c:idx val="4"/>
              <c:layout>
                <c:manualLayout>
                  <c:x val="-0.16474161250517499"/>
                  <c:y val="-0.1037815621884473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657-4824-9B29-4924CB5CE6CA}"/>
                </c:ext>
              </c:extLst>
            </c:dLbl>
            <c:dLbl>
              <c:idx val="5"/>
              <c:layout>
                <c:manualLayout>
                  <c:x val="6.1255742725880554E-3"/>
                  <c:y val="-8.7855297157622733E-2"/>
                </c:manualLayout>
              </c:layout>
              <c:numFmt formatCode="0.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57-4824-9B29-4924CB5CE6CA}"/>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657-4824-9B29-4924CB5CE6CA}"/>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'F33'!$B$11:$B$16</c:f>
              <c:numCache>
                <c:formatCode>_-* #,##0_-;\-* #,##0_-;_-* "-"??_-;_-@_-</c:formatCode>
                <c:ptCount val="6"/>
                <c:pt idx="0">
                  <c:v>125304.47241</c:v>
                </c:pt>
                <c:pt idx="1">
                  <c:v>57289.9</c:v>
                </c:pt>
                <c:pt idx="2">
                  <c:v>44321.671689999996</c:v>
                </c:pt>
                <c:pt idx="3">
                  <c:v>43049.19556</c:v>
                </c:pt>
                <c:pt idx="4">
                  <c:v>24145.469510000003</c:v>
                </c:pt>
                <c:pt idx="5">
                  <c:v>5.2375500000000006</c:v>
                </c:pt>
              </c:numCache>
            </c:numRef>
          </c:val>
          <c:extLst>
            <c:ext xmlns:c16="http://schemas.microsoft.com/office/drawing/2014/chart" uri="{C3380CC4-5D6E-409C-BE32-E72D297353CC}">
              <c16:uniqueId val="{00000009-8657-4824-9B29-4924CB5CE6CA}"/>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1156784957779"/>
          <c:y val="8.735073470146941E-2"/>
          <c:w val="0.32465527567093927"/>
          <c:h val="0.99065371501459509"/>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bg1">
                  <a:lumMod val="85000"/>
                </a:schemeClr>
              </a:solidFill>
              <a:ln w="25400">
                <a:noFill/>
              </a:ln>
            </c:spPr>
            <c:extLst>
              <c:ext xmlns:c16="http://schemas.microsoft.com/office/drawing/2014/chart" uri="{C3380CC4-5D6E-409C-BE32-E72D297353CC}">
                <c16:uniqueId val="{00000000-2B2D-490F-A34A-F94C0536DF8B}"/>
              </c:ext>
            </c:extLst>
          </c:dPt>
          <c:dPt>
            <c:idx val="1"/>
            <c:bubble3D val="0"/>
            <c:spPr>
              <a:solidFill>
                <a:schemeClr val="accent4">
                  <a:lumMod val="40000"/>
                  <a:lumOff val="60000"/>
                </a:schemeClr>
              </a:solidFill>
              <a:ln w="25400">
                <a:noFill/>
              </a:ln>
            </c:spPr>
            <c:extLst>
              <c:ext xmlns:c16="http://schemas.microsoft.com/office/drawing/2014/chart" uri="{C3380CC4-5D6E-409C-BE32-E72D297353CC}">
                <c16:uniqueId val="{00000001-2B2D-490F-A34A-F94C0536DF8B}"/>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2B2D-490F-A34A-F94C0536DF8B}"/>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2B2D-490F-A34A-F94C0536DF8B}"/>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2B2D-490F-A34A-F94C0536DF8B}"/>
              </c:ext>
            </c:extLst>
          </c:dPt>
          <c:dPt>
            <c:idx val="5"/>
            <c:bubble3D val="0"/>
            <c:extLst>
              <c:ext xmlns:c16="http://schemas.microsoft.com/office/drawing/2014/chart" uri="{C3380CC4-5D6E-409C-BE32-E72D297353CC}">
                <c16:uniqueId val="{00000005-2B2D-490F-A34A-F94C0536DF8B}"/>
              </c:ext>
            </c:extLst>
          </c:dPt>
          <c:dPt>
            <c:idx val="6"/>
            <c:bubble3D val="0"/>
            <c:extLst>
              <c:ext xmlns:c16="http://schemas.microsoft.com/office/drawing/2014/chart" uri="{C3380CC4-5D6E-409C-BE32-E72D297353CC}">
                <c16:uniqueId val="{00000006-2B2D-490F-A34A-F94C0536DF8B}"/>
              </c:ext>
            </c:extLst>
          </c:dPt>
          <c:dPt>
            <c:idx val="7"/>
            <c:bubble3D val="0"/>
            <c:extLst>
              <c:ext xmlns:c16="http://schemas.microsoft.com/office/drawing/2014/chart" uri="{C3380CC4-5D6E-409C-BE32-E72D297353CC}">
                <c16:uniqueId val="{00000007-2B2D-490F-A34A-F94C0536DF8B}"/>
              </c:ext>
            </c:extLst>
          </c:dPt>
          <c:dLbls>
            <c:dLbl>
              <c:idx val="0"/>
              <c:layout>
                <c:manualLayout>
                  <c:x val="0.12046962736089842"/>
                  <c:y val="7.87401574803149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2D-490F-A34A-F94C0536DF8B}"/>
                </c:ext>
              </c:extLst>
            </c:dLbl>
            <c:dLbl>
              <c:idx val="1"/>
              <c:layout>
                <c:manualLayout>
                  <c:x val="-0.17559979581419094"/>
                  <c:y val="1.0498687664041899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2D-490F-A34A-F94C0536DF8B}"/>
                </c:ext>
              </c:extLst>
            </c:dLbl>
            <c:dLbl>
              <c:idx val="2"/>
              <c:layout>
                <c:manualLayout>
                  <c:x val="-9.188361408882087E-2"/>
                  <c:y val="0"/>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2D-490F-A34A-F94C0536DF8B}"/>
                </c:ext>
              </c:extLst>
            </c:dLbl>
            <c:dLbl>
              <c:idx val="3"/>
              <c:layout>
                <c:manualLayout>
                  <c:x val="-0.13476263399693725"/>
                  <c:y val="4.7244094488188976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2D-490F-A34A-F94C0536DF8B}"/>
                </c:ext>
              </c:extLst>
            </c:dLbl>
            <c:dLbl>
              <c:idx val="4"/>
              <c:layout>
                <c:manualLayout>
                  <c:x val="-0.15926493108728942"/>
                  <c:y val="-4.199475065616798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2D-490F-A34A-F94C0536DF8B}"/>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'F33'!$A$11:$A$16</c:f>
              <c:strCache>
                <c:ptCount val="6"/>
                <c:pt idx="0">
                  <c:v>Sigal Uniqa Group Austria</c:v>
                </c:pt>
                <c:pt idx="1">
                  <c:v>Albsig</c:v>
                </c:pt>
                <c:pt idx="2">
                  <c:v>Intersig Vienna Insurance Group</c:v>
                </c:pt>
                <c:pt idx="3">
                  <c:v>Eurosig</c:v>
                </c:pt>
                <c:pt idx="4">
                  <c:v>Sigma Interalbanian Vienna Insurance Group</c:v>
                </c:pt>
                <c:pt idx="5">
                  <c:v>Ansig</c:v>
                </c:pt>
              </c:strCache>
            </c:strRef>
          </c:cat>
          <c:val>
            <c:numRef>
              <c:f>'F33'!$C$11:$C$16</c:f>
              <c:numCache>
                <c:formatCode>_-* #,##0_-;\-* #,##0_-;_-* "-"??_-;_-@_-</c:formatCode>
                <c:ptCount val="6"/>
                <c:pt idx="0">
                  <c:v>136165.06883999999</c:v>
                </c:pt>
                <c:pt idx="1">
                  <c:v>75728.952000000005</c:v>
                </c:pt>
                <c:pt idx="2">
                  <c:v>56881.800060000001</c:v>
                </c:pt>
                <c:pt idx="3">
                  <c:v>19278.757850000002</c:v>
                </c:pt>
                <c:pt idx="4">
                  <c:v>18839.323100000001</c:v>
                </c:pt>
                <c:pt idx="5">
                  <c:v>0</c:v>
                </c:pt>
              </c:numCache>
            </c:numRef>
          </c:val>
          <c:extLst>
            <c:ext xmlns:c16="http://schemas.microsoft.com/office/drawing/2014/chart" uri="{C3380CC4-5D6E-409C-BE32-E72D297353CC}">
              <c16:uniqueId val="{00000008-2B2D-490F-A34A-F94C0536DF8B}"/>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19348007635407"/>
          <c:y val="9.2540099154272373E-2"/>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0-FB3B-4204-B995-FAE8BB7147F8}"/>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1-FB3B-4204-B995-FAE8BB7147F8}"/>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2-FB3B-4204-B995-FAE8BB7147F8}"/>
              </c:ext>
            </c:extLst>
          </c:dPt>
          <c:dPt>
            <c:idx val="3"/>
            <c:bubble3D val="0"/>
            <c:spPr>
              <a:solidFill>
                <a:schemeClr val="bg1">
                  <a:lumMod val="85000"/>
                </a:schemeClr>
              </a:solidFill>
              <a:ln w="25400">
                <a:noFill/>
              </a:ln>
            </c:spPr>
            <c:extLst>
              <c:ext xmlns:c16="http://schemas.microsoft.com/office/drawing/2014/chart" uri="{C3380CC4-5D6E-409C-BE32-E72D297353CC}">
                <c16:uniqueId val="{00000003-FB3B-4204-B995-FAE8BB7147F8}"/>
              </c:ext>
            </c:extLst>
          </c:dPt>
          <c:dPt>
            <c:idx val="4"/>
            <c:bubble3D val="0"/>
            <c:spPr>
              <a:solidFill>
                <a:schemeClr val="bg2">
                  <a:lumMod val="75000"/>
                </a:schemeClr>
              </a:solidFill>
              <a:ln w="25400">
                <a:noFill/>
              </a:ln>
            </c:spPr>
            <c:extLst>
              <c:ext xmlns:c16="http://schemas.microsoft.com/office/drawing/2014/chart" uri="{C3380CC4-5D6E-409C-BE32-E72D297353CC}">
                <c16:uniqueId val="{00000004-FB3B-4204-B995-FAE8BB7147F8}"/>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5-FB3B-4204-B995-FAE8BB7147F8}"/>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6-FB3B-4204-B995-FAE8BB7147F8}"/>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7-FB3B-4204-B995-FAE8BB7147F8}"/>
              </c:ext>
            </c:extLst>
          </c:dPt>
          <c:dLbls>
            <c:dLbl>
              <c:idx val="0"/>
              <c:layout>
                <c:manualLayout>
                  <c:x val="0.12767942414026112"/>
                  <c:y val="-5.00548795036983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B3B-4204-B995-FAE8BB7147F8}"/>
                </c:ext>
              </c:extLst>
            </c:dLbl>
            <c:dLbl>
              <c:idx val="1"/>
              <c:layout>
                <c:manualLayout>
                  <c:x val="0.24096474427183082"/>
                  <c:y val="0.1919186134791002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3B-4204-B995-FAE8BB7147F8}"/>
                </c:ext>
              </c:extLst>
            </c:dLbl>
            <c:dLbl>
              <c:idx val="2"/>
              <c:layout>
                <c:manualLayout>
                  <c:x val="-0.19208685685270849"/>
                  <c:y val="0.15417669898700678"/>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B3B-4204-B995-FAE8BB7147F8}"/>
                </c:ext>
              </c:extLst>
            </c:dLbl>
            <c:dLbl>
              <c:idx val="3"/>
              <c:layout>
                <c:manualLayout>
                  <c:x val="-0.16595050085311172"/>
                  <c:y val="0.4812008416303333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B3B-4204-B995-FAE8BB7147F8}"/>
                </c:ext>
              </c:extLst>
            </c:dLbl>
            <c:dLbl>
              <c:idx val="4"/>
              <c:layout>
                <c:manualLayout>
                  <c:x val="-0.23059015916040368"/>
                  <c:y val="0.1495060844667143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B3B-4204-B995-FAE8BB7147F8}"/>
                </c:ext>
              </c:extLst>
            </c:dLbl>
            <c:dLbl>
              <c:idx val="5"/>
              <c:layout>
                <c:manualLayout>
                  <c:x val="-0.1853160993567127"/>
                  <c:y val="-9.57246046723495E-4"/>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5-FB3B-4204-B995-FAE8BB7147F8}"/>
                </c:ext>
              </c:extLst>
            </c:dLbl>
            <c:dLbl>
              <c:idx val="6"/>
              <c:layout>
                <c:manualLayout>
                  <c:x val="-7.4458395403277297E-2"/>
                  <c:y val="-0.1099355762347888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B3B-4204-B995-FAE8BB7147F8}"/>
                </c:ext>
              </c:extLst>
            </c:dLbl>
            <c:dLbl>
              <c:idx val="7"/>
              <c:layout>
                <c:manualLayout>
                  <c:x val="0.18769129676713597"/>
                  <c:y val="-3.04874080822541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3B-4204-B995-FAE8BB7147F8}"/>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B3B-4204-B995-FAE8BB7147F8}"/>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Intersig Vienna Insurance Group</c:v>
                </c:pt>
                <c:pt idx="5">
                  <c:v>Atlantik </c:v>
                </c:pt>
                <c:pt idx="6">
                  <c:v>Insig</c:v>
                </c:pt>
                <c:pt idx="7">
                  <c:v>Ansig</c:v>
                </c:pt>
              </c:strCache>
            </c:strRef>
          </c:cat>
          <c:val>
            <c:numRef>
              <c:f>'F34'!$B$13:$B$20</c:f>
              <c:numCache>
                <c:formatCode>_-* #,##0_-;\-* #,##0_-;_-* "-"??_-;_-@_-</c:formatCode>
                <c:ptCount val="8"/>
                <c:pt idx="0">
                  <c:v>284610.84818000003</c:v>
                </c:pt>
                <c:pt idx="1">
                  <c:v>160676.67436</c:v>
                </c:pt>
                <c:pt idx="2">
                  <c:v>53092.884440000002</c:v>
                </c:pt>
                <c:pt idx="3">
                  <c:v>24223.477450000006</c:v>
                </c:pt>
                <c:pt idx="4">
                  <c:v>17293.130649999999</c:v>
                </c:pt>
                <c:pt idx="5">
                  <c:v>28753.626680000001</c:v>
                </c:pt>
                <c:pt idx="6">
                  <c:v>28804.90884</c:v>
                </c:pt>
                <c:pt idx="7">
                  <c:v>13931.29902</c:v>
                </c:pt>
              </c:numCache>
            </c:numRef>
          </c:val>
          <c:extLst>
            <c:ext xmlns:c16="http://schemas.microsoft.com/office/drawing/2014/chart" uri="{C3380CC4-5D6E-409C-BE32-E72D297353CC}">
              <c16:uniqueId val="{00000009-FB3B-4204-B995-FAE8BB7147F8}"/>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158162196343743"/>
          <c:y val="8.3183189997503917E-3"/>
          <c:w val="0.33244440056278229"/>
          <c:h val="0.95540327729304098"/>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2">
                  <a:lumMod val="40000"/>
                  <a:lumOff val="60000"/>
                </a:schemeClr>
              </a:solidFill>
              <a:ln w="25400">
                <a:noFill/>
              </a:ln>
            </c:spPr>
            <c:extLst>
              <c:ext xmlns:c16="http://schemas.microsoft.com/office/drawing/2014/chart" uri="{C3380CC4-5D6E-409C-BE32-E72D297353CC}">
                <c16:uniqueId val="{00000000-3BF4-416D-A2F9-68D1B262B885}"/>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3BF4-416D-A2F9-68D1B262B885}"/>
              </c:ext>
            </c:extLst>
          </c:dPt>
          <c:dPt>
            <c:idx val="2"/>
            <c:bubble3D val="0"/>
            <c:spPr>
              <a:solidFill>
                <a:schemeClr val="bg1">
                  <a:lumMod val="85000"/>
                </a:schemeClr>
              </a:solidFill>
              <a:ln w="25400">
                <a:noFill/>
              </a:ln>
            </c:spPr>
            <c:extLst>
              <c:ext xmlns:c16="http://schemas.microsoft.com/office/drawing/2014/chart" uri="{C3380CC4-5D6E-409C-BE32-E72D297353CC}">
                <c16:uniqueId val="{00000002-3BF4-416D-A2F9-68D1B262B885}"/>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3BF4-416D-A2F9-68D1B262B885}"/>
              </c:ext>
            </c:extLst>
          </c:dPt>
          <c:dPt>
            <c:idx val="4"/>
            <c:bubble3D val="0"/>
            <c:spPr>
              <a:solidFill>
                <a:schemeClr val="accent6">
                  <a:lumMod val="40000"/>
                  <a:lumOff val="60000"/>
                </a:schemeClr>
              </a:solidFill>
              <a:ln w="25400">
                <a:noFill/>
              </a:ln>
            </c:spPr>
            <c:extLst>
              <c:ext xmlns:c16="http://schemas.microsoft.com/office/drawing/2014/chart" uri="{C3380CC4-5D6E-409C-BE32-E72D297353CC}">
                <c16:uniqueId val="{00000004-3BF4-416D-A2F9-68D1B262B885}"/>
              </c:ext>
            </c:extLst>
          </c:dPt>
          <c:dPt>
            <c:idx val="5"/>
            <c:bubble3D val="0"/>
            <c:spPr>
              <a:solidFill>
                <a:schemeClr val="accent5">
                  <a:lumMod val="40000"/>
                  <a:lumOff val="60000"/>
                </a:schemeClr>
              </a:solidFill>
              <a:ln w="25400">
                <a:noFill/>
              </a:ln>
            </c:spPr>
            <c:extLst>
              <c:ext xmlns:c16="http://schemas.microsoft.com/office/drawing/2014/chart" uri="{C3380CC4-5D6E-409C-BE32-E72D297353CC}">
                <c16:uniqueId val="{00000005-3BF4-416D-A2F9-68D1B262B885}"/>
              </c:ext>
            </c:extLst>
          </c:dPt>
          <c:dPt>
            <c:idx val="6"/>
            <c:bubble3D val="0"/>
            <c:spPr>
              <a:solidFill>
                <a:schemeClr val="accent4">
                  <a:lumMod val="40000"/>
                  <a:lumOff val="60000"/>
                </a:schemeClr>
              </a:solidFill>
              <a:ln w="25400">
                <a:noFill/>
              </a:ln>
            </c:spPr>
            <c:extLst>
              <c:ext xmlns:c16="http://schemas.microsoft.com/office/drawing/2014/chart" uri="{C3380CC4-5D6E-409C-BE32-E72D297353CC}">
                <c16:uniqueId val="{00000006-3BF4-416D-A2F9-68D1B262B885}"/>
              </c:ext>
            </c:extLst>
          </c:dPt>
          <c:dPt>
            <c:idx val="7"/>
            <c:bubble3D val="0"/>
            <c:spPr>
              <a:solidFill>
                <a:schemeClr val="bg2">
                  <a:lumMod val="75000"/>
                </a:schemeClr>
              </a:solidFill>
              <a:ln w="25400">
                <a:noFill/>
              </a:ln>
            </c:spPr>
            <c:extLst>
              <c:ext xmlns:c16="http://schemas.microsoft.com/office/drawing/2014/chart" uri="{C3380CC4-5D6E-409C-BE32-E72D297353CC}">
                <c16:uniqueId val="{00000007-3BF4-416D-A2F9-68D1B262B885}"/>
              </c:ext>
            </c:extLst>
          </c:dPt>
          <c:dLbls>
            <c:dLbl>
              <c:idx val="0"/>
              <c:layout>
                <c:manualLayout>
                  <c:x val="0.14393639748519793"/>
                  <c:y val="0.110589487124920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F4-416D-A2F9-68D1B262B885}"/>
                </c:ext>
              </c:extLst>
            </c:dLbl>
            <c:dLbl>
              <c:idx val="1"/>
              <c:layout>
                <c:manualLayout>
                  <c:x val="-0.15095251174998478"/>
                  <c:y val="4.7995081695869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F4-416D-A2F9-68D1B262B885}"/>
                </c:ext>
              </c:extLst>
            </c:dLbl>
            <c:dLbl>
              <c:idx val="2"/>
              <c:layout>
                <c:manualLayout>
                  <c:x val="-0.22716596471952633"/>
                  <c:y val="0.293171596793643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F4-416D-A2F9-68D1B262B885}"/>
                </c:ext>
              </c:extLst>
            </c:dLbl>
            <c:dLbl>
              <c:idx val="3"/>
              <c:layout>
                <c:manualLayout>
                  <c:x val="-0.23425471525361655"/>
                  <c:y val="-9.2817384313447299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F4-416D-A2F9-68D1B262B885}"/>
                </c:ext>
              </c:extLst>
            </c:dLbl>
            <c:dLbl>
              <c:idx val="4"/>
              <c:layout>
                <c:manualLayout>
                  <c:x val="-0.32149133247878897"/>
                  <c:y val="0.4466709228913953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F4-416D-A2F9-68D1B262B885}"/>
                </c:ext>
              </c:extLst>
            </c:dLbl>
            <c:dLbl>
              <c:idx val="5"/>
              <c:layout>
                <c:manualLayout>
                  <c:x val="-0.37796496368186533"/>
                  <c:y val="0.25816225674493387"/>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F4-416D-A2F9-68D1B262B885}"/>
                </c:ext>
              </c:extLst>
            </c:dLbl>
            <c:dLbl>
              <c:idx val="6"/>
              <c:layout>
                <c:manualLayout>
                  <c:x val="-0.16848532014893494"/>
                  <c:y val="6.006006006006006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F4-416D-A2F9-68D1B262B885}"/>
                </c:ext>
              </c:extLst>
            </c:dLbl>
            <c:dLbl>
              <c:idx val="7"/>
              <c:layout>
                <c:manualLayout>
                  <c:x val="0.23117774522370757"/>
                  <c:y val="5.2407840911777914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F4-416D-A2F9-68D1B262B885}"/>
                </c:ext>
              </c:extLst>
            </c:dLbl>
            <c:dLbl>
              <c:idx val="8"/>
              <c:layout>
                <c:manualLayout>
                  <c:x val="0.19722650231124808"/>
                  <c:y val="6.2300390021341363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F4-416D-A2F9-68D1B262B885}"/>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'F34'!$A$13:$A$20</c:f>
              <c:strCache>
                <c:ptCount val="8"/>
                <c:pt idx="0">
                  <c:v>Albsig</c:v>
                </c:pt>
                <c:pt idx="1">
                  <c:v>Sigal Uniqa Group Austria</c:v>
                </c:pt>
                <c:pt idx="2">
                  <c:v>Eurosig</c:v>
                </c:pt>
                <c:pt idx="3">
                  <c:v>Sigma Interalbanian Vienna Insurance Group</c:v>
                </c:pt>
                <c:pt idx="4">
                  <c:v>Intersig Vienna Insurance Group</c:v>
                </c:pt>
                <c:pt idx="5">
                  <c:v>Atlantik </c:v>
                </c:pt>
                <c:pt idx="6">
                  <c:v>Insig</c:v>
                </c:pt>
                <c:pt idx="7">
                  <c:v>Ansig</c:v>
                </c:pt>
              </c:strCache>
            </c:strRef>
          </c:cat>
          <c:val>
            <c:numRef>
              <c:f>'F34'!$C$13:$C$20</c:f>
              <c:numCache>
                <c:formatCode>_-* #,##0_-;\-* #,##0_-;_-* "-"??_-;_-@_-</c:formatCode>
                <c:ptCount val="8"/>
                <c:pt idx="0">
                  <c:v>171793.05674999999</c:v>
                </c:pt>
                <c:pt idx="1">
                  <c:v>140492.66852000001</c:v>
                </c:pt>
                <c:pt idx="2">
                  <c:v>51237.140960000012</c:v>
                </c:pt>
                <c:pt idx="3">
                  <c:v>39498.685270000002</c:v>
                </c:pt>
                <c:pt idx="4">
                  <c:v>23494.732900000003</c:v>
                </c:pt>
                <c:pt idx="5">
                  <c:v>21688.82013</c:v>
                </c:pt>
                <c:pt idx="6">
                  <c:v>16429.875339999999</c:v>
                </c:pt>
                <c:pt idx="7">
                  <c:v>5150.1010900000001</c:v>
                </c:pt>
              </c:numCache>
            </c:numRef>
          </c:val>
          <c:extLst>
            <c:ext xmlns:c16="http://schemas.microsoft.com/office/drawing/2014/chart" uri="{C3380CC4-5D6E-409C-BE32-E72D297353CC}">
              <c16:uniqueId val="{00000009-3BF4-416D-A2F9-68D1B262B885}"/>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502437757499206"/>
          <c:y val="0.12508885159846822"/>
          <c:w val="0.31704708661417325"/>
          <c:h val="0.8831395170311231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024-4BF0-ACDF-0BADCF184682}"/>
              </c:ext>
            </c:extLst>
          </c:dPt>
          <c:dPt>
            <c:idx val="1"/>
            <c:bubble3D val="0"/>
            <c:spPr>
              <a:solidFill>
                <a:schemeClr val="bg1">
                  <a:lumMod val="65000"/>
                </a:schemeClr>
              </a:solidFill>
              <a:ln w="25400">
                <a:noFill/>
              </a:ln>
            </c:spPr>
            <c:extLst>
              <c:ext xmlns:c16="http://schemas.microsoft.com/office/drawing/2014/chart" uri="{C3380CC4-5D6E-409C-BE32-E72D297353CC}">
                <c16:uniqueId val="{00000001-2024-4BF0-ACDF-0BADCF184682}"/>
              </c:ext>
            </c:extLst>
          </c:dPt>
          <c:dPt>
            <c:idx val="2"/>
            <c:bubble3D val="0"/>
            <c:spPr>
              <a:solidFill>
                <a:schemeClr val="accent6">
                  <a:lumMod val="40000"/>
                  <a:lumOff val="60000"/>
                </a:schemeClr>
              </a:solidFill>
              <a:ln w="25400">
                <a:noFill/>
              </a:ln>
            </c:spPr>
            <c:extLst>
              <c:ext xmlns:c16="http://schemas.microsoft.com/office/drawing/2014/chart" uri="{C3380CC4-5D6E-409C-BE32-E72D297353CC}">
                <c16:uniqueId val="{00000002-2024-4BF0-ACDF-0BADCF184682}"/>
              </c:ext>
            </c:extLst>
          </c:dPt>
          <c:dPt>
            <c:idx val="3"/>
            <c:bubble3D val="0"/>
            <c:spPr>
              <a:solidFill>
                <a:schemeClr val="tx1">
                  <a:lumMod val="65000"/>
                  <a:lumOff val="35000"/>
                </a:schemeClr>
              </a:solidFill>
              <a:ln w="25400">
                <a:noFill/>
              </a:ln>
            </c:spPr>
            <c:extLst>
              <c:ext xmlns:c16="http://schemas.microsoft.com/office/drawing/2014/chart" uri="{C3380CC4-5D6E-409C-BE32-E72D297353CC}">
                <c16:uniqueId val="{00000003-2024-4BF0-ACDF-0BADCF184682}"/>
              </c:ext>
            </c:extLst>
          </c:dPt>
          <c:dPt>
            <c:idx val="4"/>
            <c:bubble3D val="0"/>
            <c:extLst>
              <c:ext xmlns:c16="http://schemas.microsoft.com/office/drawing/2014/chart" uri="{C3380CC4-5D6E-409C-BE32-E72D297353CC}">
                <c16:uniqueId val="{00000004-2024-4BF0-ACDF-0BADCF184682}"/>
              </c:ext>
            </c:extLst>
          </c:dPt>
          <c:dPt>
            <c:idx val="5"/>
            <c:bubble3D val="0"/>
            <c:extLst>
              <c:ext xmlns:c16="http://schemas.microsoft.com/office/drawing/2014/chart" uri="{C3380CC4-5D6E-409C-BE32-E72D297353CC}">
                <c16:uniqueId val="{00000005-2024-4BF0-ACDF-0BADCF184682}"/>
              </c:ext>
            </c:extLst>
          </c:dPt>
          <c:dPt>
            <c:idx val="6"/>
            <c:bubble3D val="0"/>
            <c:extLst>
              <c:ext xmlns:c16="http://schemas.microsoft.com/office/drawing/2014/chart" uri="{C3380CC4-5D6E-409C-BE32-E72D297353CC}">
                <c16:uniqueId val="{00000006-2024-4BF0-ACDF-0BADCF184682}"/>
              </c:ext>
            </c:extLst>
          </c:dPt>
          <c:dPt>
            <c:idx val="7"/>
            <c:bubble3D val="0"/>
            <c:extLst>
              <c:ext xmlns:c16="http://schemas.microsoft.com/office/drawing/2014/chart" uri="{C3380CC4-5D6E-409C-BE32-E72D297353CC}">
                <c16:uniqueId val="{00000007-2024-4BF0-ACDF-0BADCF184682}"/>
              </c:ext>
            </c:extLst>
          </c:dPt>
          <c:dLbls>
            <c:dLbl>
              <c:idx val="1"/>
              <c:layout>
                <c:manualLayout>
                  <c:x val="-9.7951024487756125E-2"/>
                  <c:y val="-2.1857923497267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024-4BF0-ACDF-0BADCF184682}"/>
                </c:ext>
              </c:extLst>
            </c:dLbl>
            <c:dLbl>
              <c:idx val="2"/>
              <c:layout>
                <c:manualLayout>
                  <c:x val="-0.12793603198400799"/>
                  <c:y val="-8.19672131147540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024-4BF0-ACDF-0BADCF184682}"/>
                </c:ext>
              </c:extLst>
            </c:dLbl>
            <c:dLbl>
              <c:idx val="3"/>
              <c:layout>
                <c:manualLayout>
                  <c:x val="-9.9950024987506242E-2"/>
                  <c:y val="-0.1311475409836065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24-4BF0-ACDF-0BADCF184682}"/>
                </c:ext>
              </c:extLst>
            </c:dLbl>
            <c:dLbl>
              <c:idx val="4"/>
              <c:layout>
                <c:manualLayout>
                  <c:x val="1.1994002998500749E-2"/>
                  <c:y val="-0.1038251366120218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24-4BF0-ACDF-0BADCF184682}"/>
                </c:ext>
              </c:extLst>
            </c:dLbl>
            <c:dLbl>
              <c:idx val="5"/>
              <c:layout>
                <c:manualLayout>
                  <c:x val="0.22588705647176413"/>
                  <c:y val="1.63934426229507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24-4BF0-ACDF-0BADCF184682}"/>
                </c:ext>
              </c:extLst>
            </c:dLbl>
            <c:dLbl>
              <c:idx val="6"/>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024-4BF0-ACDF-0BADCF184682}"/>
                </c:ext>
              </c:extLst>
            </c:dLbl>
            <c:dLbl>
              <c:idx val="7"/>
              <c:showLegendKey val="0"/>
              <c:showVal val="0"/>
              <c:showCatName val="1"/>
              <c:showSerName val="0"/>
              <c:showPercent val="1"/>
              <c:showBubbleSize val="0"/>
              <c:extLst>
                <c:ext xmlns:c15="http://schemas.microsoft.com/office/drawing/2012/chart" uri="{CE6537A1-D6FC-4f65-9D91-7224C49458BB}">
                  <c15:layout>
                    <c:manualLayout>
                      <c:w val="0.2718840579710145"/>
                      <c:h val="0.11688524590163937"/>
                    </c:manualLayout>
                  </c15:layout>
                </c:ext>
                <c:ext xmlns:c16="http://schemas.microsoft.com/office/drawing/2014/chart" uri="{C3380CC4-5D6E-409C-BE32-E72D297353CC}">
                  <c16:uniqueId val="{00000007-2024-4BF0-ACDF-0BADCF184682}"/>
                </c:ext>
              </c:extLst>
            </c:dLbl>
            <c:numFmt formatCode="0.00%" sourceLinked="0"/>
            <c:spPr>
              <a:noFill/>
              <a:ln>
                <a:noFill/>
              </a:ln>
              <a:effectLst/>
            </c:spPr>
            <c:txPr>
              <a:bodyPr wrap="square" lIns="38100" tIns="19050" rIns="38100" bIns="19050" anchor="ctr" anchorCtr="0">
                <a:spAutoFit/>
              </a:bodyPr>
              <a:lstStyle/>
              <a:p>
                <a:pPr algn="ctr" rtl="1">
                  <a:defRPr lang="en-US" sz="800" b="0" i="0" u="none" strike="noStrike" kern="1200"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'F35'!$A$12:$A$17</c:f>
              <c:strCache>
                <c:ptCount val="6"/>
                <c:pt idx="0">
                  <c:v>Eurosig</c:v>
                </c:pt>
                <c:pt idx="1">
                  <c:v>Ansig</c:v>
                </c:pt>
                <c:pt idx="2">
                  <c:v>Insig</c:v>
                </c:pt>
                <c:pt idx="3">
                  <c:v>Sigma Interalbanian Vienna Insurance Group</c:v>
                </c:pt>
                <c:pt idx="4">
                  <c:v>Albsig</c:v>
                </c:pt>
                <c:pt idx="5">
                  <c:v>Sigal Uniqa Group Austria</c:v>
                </c:pt>
              </c:strCache>
            </c:strRef>
          </c:cat>
          <c:val>
            <c:numRef>
              <c:f>'F35'!$C$12:$C$17</c:f>
              <c:numCache>
                <c:formatCode>_-* #,##0_-;\-* #,##0_-;_-* "-"??_-;_-@_-</c:formatCode>
                <c:ptCount val="6"/>
                <c:pt idx="0">
                  <c:v>572</c:v>
                </c:pt>
                <c:pt idx="1">
                  <c:v>245.71</c:v>
                </c:pt>
                <c:pt idx="2">
                  <c:v>150</c:v>
                </c:pt>
                <c:pt idx="3">
                  <c:v>65.427000000000007</c:v>
                </c:pt>
                <c:pt idx="4">
                  <c:v>34.317</c:v>
                </c:pt>
                <c:pt idx="5">
                  <c:v>0</c:v>
                </c:pt>
              </c:numCache>
            </c:numRef>
          </c:val>
          <c:extLst>
            <c:ext xmlns:c16="http://schemas.microsoft.com/office/drawing/2014/chart" uri="{C3380CC4-5D6E-409C-BE32-E72D297353CC}">
              <c16:uniqueId val="{00000008-2024-4BF0-ACDF-0BADCF184682}"/>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035744820659863"/>
          <c:y val="0.13661742695386217"/>
          <c:w val="0.31102707873613805"/>
          <c:h val="0.8392590182425544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3">
                  <a:lumMod val="40000"/>
                  <a:lumOff val="60000"/>
                </a:schemeClr>
              </a:solidFill>
              <a:ln w="25400">
                <a:noFill/>
              </a:ln>
            </c:spPr>
            <c:extLst>
              <c:ext xmlns:c16="http://schemas.microsoft.com/office/drawing/2014/chart" uri="{C3380CC4-5D6E-409C-BE32-E72D297353CC}">
                <c16:uniqueId val="{00000001-3040-41BA-80AB-44A671407510}"/>
              </c:ext>
            </c:extLst>
          </c:dPt>
          <c:dPt>
            <c:idx val="1"/>
            <c:bubble3D val="0"/>
            <c:spPr>
              <a:solidFill>
                <a:schemeClr val="accent2">
                  <a:lumMod val="40000"/>
                  <a:lumOff val="60000"/>
                </a:schemeClr>
              </a:solidFill>
              <a:ln w="25400">
                <a:noFill/>
              </a:ln>
            </c:spPr>
            <c:extLst>
              <c:ext xmlns:c16="http://schemas.microsoft.com/office/drawing/2014/chart" uri="{C3380CC4-5D6E-409C-BE32-E72D297353CC}">
                <c16:uniqueId val="{00000003-3040-41BA-80AB-44A671407510}"/>
              </c:ext>
            </c:extLst>
          </c:dPt>
          <c:dPt>
            <c:idx val="2"/>
            <c:bubble3D val="0"/>
            <c:spPr>
              <a:solidFill>
                <a:schemeClr val="accent1">
                  <a:lumMod val="40000"/>
                  <a:lumOff val="60000"/>
                </a:schemeClr>
              </a:solidFill>
              <a:ln w="25400">
                <a:noFill/>
              </a:ln>
            </c:spPr>
            <c:extLst>
              <c:ext xmlns:c16="http://schemas.microsoft.com/office/drawing/2014/chart" uri="{C3380CC4-5D6E-409C-BE32-E72D297353CC}">
                <c16:uniqueId val="{00000005-3040-41BA-80AB-44A671407510}"/>
              </c:ext>
            </c:extLst>
          </c:dPt>
          <c:dPt>
            <c:idx val="3"/>
            <c:bubble3D val="0"/>
            <c:spPr>
              <a:solidFill>
                <a:schemeClr val="bg1">
                  <a:lumMod val="85000"/>
                </a:schemeClr>
              </a:solidFill>
              <a:ln w="25400">
                <a:noFill/>
              </a:ln>
            </c:spPr>
            <c:extLst>
              <c:ext xmlns:c16="http://schemas.microsoft.com/office/drawing/2014/chart" uri="{C3380CC4-5D6E-409C-BE32-E72D297353CC}">
                <c16:uniqueId val="{00000007-3040-41BA-80AB-44A671407510}"/>
              </c:ext>
            </c:extLst>
          </c:dPt>
          <c:dPt>
            <c:idx val="4"/>
            <c:bubble3D val="0"/>
            <c:spPr>
              <a:solidFill>
                <a:schemeClr val="bg2">
                  <a:lumMod val="75000"/>
                </a:schemeClr>
              </a:solidFill>
              <a:ln w="25400">
                <a:noFill/>
              </a:ln>
            </c:spPr>
            <c:extLst>
              <c:ext xmlns:c16="http://schemas.microsoft.com/office/drawing/2014/chart" uri="{C3380CC4-5D6E-409C-BE32-E72D297353CC}">
                <c16:uniqueId val="{00000009-3040-41BA-80AB-44A671407510}"/>
              </c:ext>
            </c:extLst>
          </c:dPt>
          <c:dPt>
            <c:idx val="5"/>
            <c:bubble3D val="0"/>
            <c:spPr>
              <a:solidFill>
                <a:schemeClr val="accent6">
                  <a:lumMod val="40000"/>
                  <a:lumOff val="60000"/>
                </a:schemeClr>
              </a:solidFill>
              <a:ln w="25400">
                <a:noFill/>
              </a:ln>
            </c:spPr>
            <c:extLst>
              <c:ext xmlns:c16="http://schemas.microsoft.com/office/drawing/2014/chart" uri="{C3380CC4-5D6E-409C-BE32-E72D297353CC}">
                <c16:uniqueId val="{0000000B-3040-41BA-80AB-44A671407510}"/>
              </c:ext>
            </c:extLst>
          </c:dPt>
          <c:dPt>
            <c:idx val="6"/>
            <c:bubble3D val="0"/>
            <c:spPr>
              <a:solidFill>
                <a:schemeClr val="accent5">
                  <a:lumMod val="40000"/>
                  <a:lumOff val="60000"/>
                </a:schemeClr>
              </a:solidFill>
              <a:ln w="25400">
                <a:noFill/>
              </a:ln>
            </c:spPr>
            <c:extLst>
              <c:ext xmlns:c16="http://schemas.microsoft.com/office/drawing/2014/chart" uri="{C3380CC4-5D6E-409C-BE32-E72D297353CC}">
                <c16:uniqueId val="{0000000D-3040-41BA-80AB-44A671407510}"/>
              </c:ext>
            </c:extLst>
          </c:dPt>
          <c:dPt>
            <c:idx val="7"/>
            <c:bubble3D val="0"/>
            <c:spPr>
              <a:solidFill>
                <a:schemeClr val="accent4">
                  <a:lumMod val="40000"/>
                  <a:lumOff val="60000"/>
                </a:schemeClr>
              </a:solidFill>
              <a:ln w="25400">
                <a:noFill/>
              </a:ln>
            </c:spPr>
            <c:extLst>
              <c:ext xmlns:c16="http://schemas.microsoft.com/office/drawing/2014/chart" uri="{C3380CC4-5D6E-409C-BE32-E72D297353CC}">
                <c16:uniqueId val="{0000000F-3040-41BA-80AB-44A671407510}"/>
              </c:ext>
            </c:extLst>
          </c:dPt>
          <c:dLbls>
            <c:dLbl>
              <c:idx val="0"/>
              <c:layout>
                <c:manualLayout>
                  <c:x val="3.2242769084874279E-2"/>
                  <c:y val="-0.110192837465564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40-41BA-80AB-44A671407510}"/>
                </c:ext>
              </c:extLst>
            </c:dLbl>
            <c:dLbl>
              <c:idx val="1"/>
              <c:layout>
                <c:manualLayout>
                  <c:x val="-9.2935040303461419E-2"/>
                  <c:y val="-0.110192837465564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040-41BA-80AB-44A671407510}"/>
                </c:ext>
              </c:extLst>
            </c:dLbl>
            <c:dLbl>
              <c:idx val="2"/>
              <c:delete val="1"/>
              <c:extLst>
                <c:ext xmlns:c15="http://schemas.microsoft.com/office/drawing/2012/chart" uri="{CE6537A1-D6FC-4f65-9D91-7224C49458BB}"/>
                <c:ext xmlns:c16="http://schemas.microsoft.com/office/drawing/2014/chart" uri="{C3380CC4-5D6E-409C-BE32-E72D297353CC}">
                  <c16:uniqueId val="{00000005-3040-41BA-80AB-44A671407510}"/>
                </c:ext>
              </c:extLst>
            </c:dLbl>
            <c:dLbl>
              <c:idx val="3"/>
              <c:delete val="1"/>
              <c:extLst>
                <c:ext xmlns:c15="http://schemas.microsoft.com/office/drawing/2012/chart" uri="{CE6537A1-D6FC-4f65-9D91-7224C49458BB}"/>
                <c:ext xmlns:c16="http://schemas.microsoft.com/office/drawing/2014/chart" uri="{C3380CC4-5D6E-409C-BE32-E72D297353CC}">
                  <c16:uniqueId val="{00000007-3040-41BA-80AB-44A671407510}"/>
                </c:ext>
              </c:extLst>
            </c:dLbl>
            <c:dLbl>
              <c:idx val="4"/>
              <c:layout>
                <c:manualLayout>
                  <c:x val="0.1782835467045992"/>
                  <c:y val="4.407713498622589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040-41BA-80AB-44A671407510}"/>
                </c:ext>
              </c:extLst>
            </c:dLbl>
            <c:dLbl>
              <c:idx val="5"/>
              <c:layout>
                <c:manualLayout>
                  <c:x val="0.25794222734960415"/>
                  <c:y val="-1.0100893414627432E-16"/>
                </c:manualLayout>
              </c:layout>
              <c:showLegendKey val="0"/>
              <c:showVal val="0"/>
              <c:showCatName val="1"/>
              <c:showSerName val="0"/>
              <c:showPercent val="1"/>
              <c:showBubbleSize val="0"/>
              <c:extLst>
                <c:ext xmlns:c15="http://schemas.microsoft.com/office/drawing/2012/chart" uri="{CE6537A1-D6FC-4f65-9D91-7224C49458BB}">
                  <c15:layout>
                    <c:manualLayout>
                      <c:w val="0.22885720366035323"/>
                      <c:h val="0.21157024793388429"/>
                    </c:manualLayout>
                  </c15:layout>
                </c:ext>
                <c:ext xmlns:c16="http://schemas.microsoft.com/office/drawing/2014/chart" uri="{C3380CC4-5D6E-409C-BE32-E72D297353CC}">
                  <c16:uniqueId val="{0000000B-3040-41BA-80AB-44A671407510}"/>
                </c:ext>
              </c:extLst>
            </c:dLbl>
            <c:dLbl>
              <c:idx val="7"/>
              <c:layout>
                <c:manualLayout>
                  <c:x val="-8.7245139876718822E-2"/>
                  <c:y val="-0.10468319559228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040-41BA-80AB-44A671407510}"/>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040-41BA-80AB-44A671407510}"/>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'F35'!$A$12:$A$17</c:f>
              <c:strCache>
                <c:ptCount val="6"/>
                <c:pt idx="0">
                  <c:v>Eurosig</c:v>
                </c:pt>
                <c:pt idx="1">
                  <c:v>Ansig</c:v>
                </c:pt>
                <c:pt idx="2">
                  <c:v>Insig</c:v>
                </c:pt>
                <c:pt idx="3">
                  <c:v>Sigma Interalbanian Vienna Insurance Group</c:v>
                </c:pt>
                <c:pt idx="4">
                  <c:v>Albsig</c:v>
                </c:pt>
                <c:pt idx="5">
                  <c:v>Sigal Uniqa Group Austria</c:v>
                </c:pt>
              </c:strCache>
            </c:strRef>
          </c:cat>
          <c:val>
            <c:numRef>
              <c:f>'F35'!$B$12:$B$17</c:f>
              <c:numCache>
                <c:formatCode>_-* #,##0_-;\-* #,##0_-;_-* "-"??_-;_-@_-</c:formatCode>
                <c:ptCount val="6"/>
                <c:pt idx="0">
                  <c:v>46.85</c:v>
                </c:pt>
                <c:pt idx="1">
                  <c:v>113.084</c:v>
                </c:pt>
                <c:pt idx="2">
                  <c:v>0</c:v>
                </c:pt>
                <c:pt idx="3">
                  <c:v>0</c:v>
                </c:pt>
                <c:pt idx="4">
                  <c:v>888.73400000000004</c:v>
                </c:pt>
                <c:pt idx="5">
                  <c:v>18766.271000000001</c:v>
                </c:pt>
              </c:numCache>
            </c:numRef>
          </c:val>
          <c:extLst>
            <c:ext xmlns:c16="http://schemas.microsoft.com/office/drawing/2014/chart" uri="{C3380CC4-5D6E-409C-BE32-E72D297353CC}">
              <c16:uniqueId val="{00000011-3040-41BA-80AB-44A671407510}"/>
            </c:ext>
          </c:extLst>
        </c:ser>
        <c:dLbls>
          <c:showLegendKey val="0"/>
          <c:showVal val="0"/>
          <c:showCatName val="0"/>
          <c:showSerName val="0"/>
          <c:showPercent val="0"/>
          <c:showBubbleSize val="0"/>
          <c:showLeaderLines val="0"/>
        </c:dLbls>
        <c:firstSliceAng val="0"/>
        <c:holeSize val="71"/>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831106157392431"/>
          <c:y val="0.20719635236435141"/>
          <c:w val="0.35018652348821694"/>
          <c:h val="0.68473972003499561"/>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5E80-4D13-ADD3-302258B83D87}"/>
              </c:ext>
            </c:extLst>
          </c:dPt>
          <c:dPt>
            <c:idx val="1"/>
            <c:bubble3D val="0"/>
            <c:spPr>
              <a:solidFill>
                <a:schemeClr val="bg1">
                  <a:lumMod val="85000"/>
                </a:schemeClr>
              </a:solidFill>
              <a:ln w="25400">
                <a:noFill/>
              </a:ln>
            </c:spPr>
            <c:extLst>
              <c:ext xmlns:c16="http://schemas.microsoft.com/office/drawing/2014/chart" uri="{C3380CC4-5D6E-409C-BE32-E72D297353CC}">
                <c16:uniqueId val="{00000001-5E80-4D13-ADD3-302258B83D87}"/>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5E80-4D13-ADD3-302258B83D87}"/>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5E80-4D13-ADD3-302258B83D87}"/>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5E80-4D13-ADD3-302258B83D87}"/>
              </c:ext>
            </c:extLst>
          </c:dPt>
          <c:dPt>
            <c:idx val="5"/>
            <c:bubble3D val="0"/>
            <c:spPr>
              <a:solidFill>
                <a:schemeClr val="bg2">
                  <a:lumMod val="75000"/>
                </a:schemeClr>
              </a:solidFill>
              <a:ln w="25400">
                <a:noFill/>
              </a:ln>
            </c:spPr>
            <c:extLst>
              <c:ext xmlns:c16="http://schemas.microsoft.com/office/drawing/2014/chart" uri="{C3380CC4-5D6E-409C-BE32-E72D297353CC}">
                <c16:uniqueId val="{00000005-5E80-4D13-ADD3-302258B83D87}"/>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5E80-4D13-ADD3-302258B83D87}"/>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5E80-4D13-ADD3-302258B83D87}"/>
              </c:ext>
            </c:extLst>
          </c:dPt>
          <c:dLbls>
            <c:dLbl>
              <c:idx val="0"/>
              <c:layout>
                <c:manualLayout>
                  <c:x val="7.7829681703263362E-2"/>
                  <c:y val="-3.298157823729983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80-4D13-ADD3-302258B83D87}"/>
                </c:ext>
              </c:extLst>
            </c:dLbl>
            <c:dLbl>
              <c:idx val="1"/>
              <c:layout>
                <c:manualLayout>
                  <c:x val="-0.13044723290867183"/>
                  <c:y val="8.8034308211473566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80-4D13-ADD3-302258B83D87}"/>
                </c:ext>
              </c:extLst>
            </c:dLbl>
            <c:dLbl>
              <c:idx val="2"/>
              <c:layout>
                <c:manualLayout>
                  <c:x val="-0.15191441252491841"/>
                  <c:y val="3.0669291338582677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E80-4D13-ADD3-302258B83D87}"/>
                </c:ext>
              </c:extLst>
            </c:dLbl>
            <c:dLbl>
              <c:idx val="3"/>
              <c:layout>
                <c:manualLayout>
                  <c:x val="-0.21699493042821702"/>
                  <c:y val="-2.5282717522904859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E80-4D13-ADD3-302258B83D87}"/>
                </c:ext>
              </c:extLst>
            </c:dLbl>
            <c:dLbl>
              <c:idx val="4"/>
              <c:layout>
                <c:manualLayout>
                  <c:x val="-0.17458023226548736"/>
                  <c:y val="-7.7969414128577441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80-4D13-ADD3-302258B83D87}"/>
                </c:ext>
              </c:extLst>
            </c:dLbl>
            <c:dLbl>
              <c:idx val="5"/>
              <c:layout>
                <c:manualLayout>
                  <c:x val="0.2169033665312384"/>
                  <c:y val="-2.5739187181754972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80-4D13-ADD3-302258B83D87}"/>
                </c:ext>
              </c:extLst>
            </c:dLbl>
            <c:dLbl>
              <c:idx val="6"/>
              <c:layout>
                <c:manualLayout>
                  <c:x val="6.6971080669710734E-2"/>
                  <c:y val="-0.1352235550708833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E80-4D13-ADD3-302258B83D87}"/>
                </c:ext>
              </c:extLst>
            </c:dLbl>
            <c:dLbl>
              <c:idx val="7"/>
              <c:layout>
                <c:manualLayout>
                  <c:x val="-5.8853373921867069E-2"/>
                  <c:y val="-0.170119956379498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E80-4D13-ADD3-302258B83D87}"/>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E80-4D13-ADD3-302258B83D87}"/>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'F36'!$C$13:$C$20</c:f>
              <c:numCache>
                <c:formatCode>_-* #,##0_-;\-* #,##0_-;_-* "-"??_-;_-@_-</c:formatCode>
                <c:ptCount val="8"/>
                <c:pt idx="0">
                  <c:v>90123.668000000005</c:v>
                </c:pt>
                <c:pt idx="1">
                  <c:v>30115.558251800001</c:v>
                </c:pt>
                <c:pt idx="2">
                  <c:v>23275.386999999999</c:v>
                </c:pt>
                <c:pt idx="3">
                  <c:v>12400.225480000001</c:v>
                </c:pt>
                <c:pt idx="4">
                  <c:v>10980.8870845</c:v>
                </c:pt>
                <c:pt idx="5">
                  <c:v>981.14042399999994</c:v>
                </c:pt>
                <c:pt idx="6">
                  <c:v>250.14078639999997</c:v>
                </c:pt>
                <c:pt idx="7">
                  <c:v>70.724000000000004</c:v>
                </c:pt>
              </c:numCache>
            </c:numRef>
          </c:val>
          <c:extLst>
            <c:ext xmlns:c16="http://schemas.microsoft.com/office/drawing/2014/chart" uri="{C3380CC4-5D6E-409C-BE32-E72D297353CC}">
              <c16:uniqueId val="{00000009-5E80-4D13-ADD3-302258B83D87}"/>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011030266786273"/>
          <c:y val="9.3111187188557945E-2"/>
          <c:w val="0.34972474168577028"/>
          <c:h val="0.77281831029862524"/>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2BA3-4A35-8209-F5E18908648F}"/>
              </c:ext>
            </c:extLst>
          </c:dPt>
          <c:dPt>
            <c:idx val="1"/>
            <c:bubble3D val="0"/>
            <c:spPr>
              <a:solidFill>
                <a:schemeClr val="bg1">
                  <a:lumMod val="85000"/>
                </a:schemeClr>
              </a:solidFill>
              <a:ln w="25400">
                <a:noFill/>
              </a:ln>
            </c:spPr>
            <c:extLst>
              <c:ext xmlns:c16="http://schemas.microsoft.com/office/drawing/2014/chart" uri="{C3380CC4-5D6E-409C-BE32-E72D297353CC}">
                <c16:uniqueId val="{00000001-2BA3-4A35-8209-F5E18908648F}"/>
              </c:ext>
            </c:extLst>
          </c:dPt>
          <c:dPt>
            <c:idx val="2"/>
            <c:bubble3D val="0"/>
            <c:spPr>
              <a:solidFill>
                <a:schemeClr val="tx2">
                  <a:lumMod val="40000"/>
                  <a:lumOff val="60000"/>
                </a:schemeClr>
              </a:solidFill>
              <a:ln w="25400">
                <a:noFill/>
              </a:ln>
            </c:spPr>
            <c:extLst>
              <c:ext xmlns:c16="http://schemas.microsoft.com/office/drawing/2014/chart" uri="{C3380CC4-5D6E-409C-BE32-E72D297353CC}">
                <c16:uniqueId val="{00000002-2BA3-4A35-8209-F5E18908648F}"/>
              </c:ext>
            </c:extLst>
          </c:dPt>
          <c:dPt>
            <c:idx val="3"/>
            <c:bubble3D val="0"/>
            <c:spPr>
              <a:solidFill>
                <a:schemeClr val="accent3">
                  <a:lumMod val="40000"/>
                  <a:lumOff val="60000"/>
                </a:schemeClr>
              </a:solidFill>
              <a:ln w="25400">
                <a:noFill/>
              </a:ln>
            </c:spPr>
            <c:extLst>
              <c:ext xmlns:c16="http://schemas.microsoft.com/office/drawing/2014/chart" uri="{C3380CC4-5D6E-409C-BE32-E72D297353CC}">
                <c16:uniqueId val="{00000003-2BA3-4A35-8209-F5E18908648F}"/>
              </c:ext>
            </c:extLst>
          </c:dPt>
          <c:dPt>
            <c:idx val="4"/>
            <c:bubble3D val="0"/>
            <c:spPr>
              <a:solidFill>
                <a:schemeClr val="accent5">
                  <a:lumMod val="40000"/>
                  <a:lumOff val="60000"/>
                </a:schemeClr>
              </a:solidFill>
              <a:ln w="25400">
                <a:noFill/>
              </a:ln>
            </c:spPr>
            <c:extLst>
              <c:ext xmlns:c16="http://schemas.microsoft.com/office/drawing/2014/chart" uri="{C3380CC4-5D6E-409C-BE32-E72D297353CC}">
                <c16:uniqueId val="{00000004-2BA3-4A35-8209-F5E18908648F}"/>
              </c:ext>
            </c:extLst>
          </c:dPt>
          <c:dPt>
            <c:idx val="5"/>
            <c:bubble3D val="0"/>
            <c:spPr>
              <a:solidFill>
                <a:schemeClr val="bg2">
                  <a:lumMod val="75000"/>
                </a:schemeClr>
              </a:solidFill>
              <a:ln w="25400">
                <a:noFill/>
              </a:ln>
            </c:spPr>
            <c:extLst>
              <c:ext xmlns:c16="http://schemas.microsoft.com/office/drawing/2014/chart" uri="{C3380CC4-5D6E-409C-BE32-E72D297353CC}">
                <c16:uniqueId val="{00000005-2BA3-4A35-8209-F5E18908648F}"/>
              </c:ext>
            </c:extLst>
          </c:dPt>
          <c:dPt>
            <c:idx val="6"/>
            <c:bubble3D val="0"/>
            <c:spPr>
              <a:solidFill>
                <a:schemeClr val="accent1">
                  <a:lumMod val="40000"/>
                  <a:lumOff val="60000"/>
                </a:schemeClr>
              </a:solidFill>
              <a:ln w="25400">
                <a:noFill/>
              </a:ln>
            </c:spPr>
            <c:extLst>
              <c:ext xmlns:c16="http://schemas.microsoft.com/office/drawing/2014/chart" uri="{C3380CC4-5D6E-409C-BE32-E72D297353CC}">
                <c16:uniqueId val="{00000006-2BA3-4A35-8209-F5E18908648F}"/>
              </c:ext>
            </c:extLst>
          </c:dPt>
          <c:dPt>
            <c:idx val="7"/>
            <c:bubble3D val="0"/>
            <c:spPr>
              <a:solidFill>
                <a:schemeClr val="accent6">
                  <a:lumMod val="40000"/>
                  <a:lumOff val="60000"/>
                </a:schemeClr>
              </a:solidFill>
              <a:ln w="25400">
                <a:noFill/>
              </a:ln>
            </c:spPr>
            <c:extLst>
              <c:ext xmlns:c16="http://schemas.microsoft.com/office/drawing/2014/chart" uri="{C3380CC4-5D6E-409C-BE32-E72D297353CC}">
                <c16:uniqueId val="{00000007-2BA3-4A35-8209-F5E18908648F}"/>
              </c:ext>
            </c:extLst>
          </c:dPt>
          <c:dLbls>
            <c:dLbl>
              <c:idx val="0"/>
              <c:layout>
                <c:manualLayout>
                  <c:x val="0.18120518954118078"/>
                  <c:y val="2.4989539351059378E-2"/>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BA3-4A35-8209-F5E18908648F}"/>
                </c:ext>
              </c:extLst>
            </c:dLbl>
            <c:dLbl>
              <c:idx val="1"/>
              <c:layout>
                <c:manualLayout>
                  <c:x val="0.17756968670055492"/>
                  <c:y val="0.3827201491117956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A3-4A35-8209-F5E18908648F}"/>
                </c:ext>
              </c:extLst>
            </c:dLbl>
            <c:dLbl>
              <c:idx val="2"/>
              <c:layout>
                <c:manualLayout>
                  <c:x val="-0.41983122362869196"/>
                  <c:y val="-5.797101449275362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BA3-4A35-8209-F5E18908648F}"/>
                </c:ext>
              </c:extLst>
            </c:dLbl>
            <c:dLbl>
              <c:idx val="3"/>
              <c:layout>
                <c:manualLayout>
                  <c:x val="-0.15448403601448557"/>
                  <c:y val="0.48304994484385105"/>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BA3-4A35-8209-F5E18908648F}"/>
                </c:ext>
              </c:extLst>
            </c:dLbl>
            <c:dLbl>
              <c:idx val="4"/>
              <c:layout>
                <c:manualLayout>
                  <c:x val="-0.28524818100269111"/>
                  <c:y val="0.11587812393016086"/>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BA3-4A35-8209-F5E18908648F}"/>
                </c:ext>
              </c:extLst>
            </c:dLbl>
            <c:dLbl>
              <c:idx val="5"/>
              <c:layout>
                <c:manualLayout>
                  <c:x val="-0.19747865377587295"/>
                  <c:y val="-0.25674768914755219"/>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BA3-4A35-8209-F5E18908648F}"/>
                </c:ext>
              </c:extLst>
            </c:dLbl>
            <c:dLbl>
              <c:idx val="6"/>
              <c:layout>
                <c:manualLayout>
                  <c:x val="-4.0688228844812158E-2"/>
                  <c:y val="-0.25627448742820191"/>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BA3-4A35-8209-F5E18908648F}"/>
                </c:ext>
              </c:extLst>
            </c:dLbl>
            <c:dLbl>
              <c:idx val="7"/>
              <c:layout>
                <c:manualLayout>
                  <c:x val="0.18143459915611815"/>
                  <c:y val="-8.212560386473430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BA3-4A35-8209-F5E18908648F}"/>
                </c:ext>
              </c:extLst>
            </c:dLbl>
            <c:dLbl>
              <c:idx val="8"/>
              <c:layout>
                <c:manualLayout>
                  <c:x val="0.19722650231124808"/>
                  <c:y val="6.2300390021341311E-3"/>
                </c:manualLayout>
              </c:layout>
              <c:numFmt formatCode="0.00%" sourceLinked="0"/>
              <c:spPr>
                <a:solidFill>
                  <a:srgbClr val="FFFFFF"/>
                </a:solidFill>
                <a:ln w="25400">
                  <a:noFill/>
                </a:ln>
              </c:spPr>
              <c:txPr>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BA3-4A35-8209-F5E18908648F}"/>
                </c:ext>
              </c:extLst>
            </c:dLbl>
            <c:numFmt formatCode="0.00%" sourceLinked="0"/>
            <c:spPr>
              <a:solidFill>
                <a:srgbClr val="FFFFFF"/>
              </a:solidFill>
              <a:ln w="25400">
                <a:noFill/>
              </a:ln>
            </c:spPr>
            <c:txPr>
              <a:bodyPr wrap="square" lIns="38100" tIns="19050" rIns="38100" bIns="19050" anchor="ctr">
                <a:spAutoFit/>
              </a:bodyPr>
              <a:lstStyle/>
              <a:p>
                <a:pPr algn="ctr" rtl="1">
                  <a:defRPr sz="800" b="0" i="0" u="none" strike="noStrike" baseline="0">
                    <a:solidFill>
                      <a:srgbClr val="333333"/>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'F36'!$A$13:$A$20</c:f>
              <c:strCache>
                <c:ptCount val="8"/>
                <c:pt idx="0">
                  <c:v>Albsig</c:v>
                </c:pt>
                <c:pt idx="1">
                  <c:v>Sigal Uniqa Group Austria</c:v>
                </c:pt>
                <c:pt idx="2">
                  <c:v>Eurosig</c:v>
                </c:pt>
                <c:pt idx="3">
                  <c:v>Atlantik </c:v>
                </c:pt>
                <c:pt idx="4">
                  <c:v>Insig</c:v>
                </c:pt>
                <c:pt idx="5">
                  <c:v>Intersig Vienna Insurance Group</c:v>
                </c:pt>
                <c:pt idx="6">
                  <c:v>Ansig</c:v>
                </c:pt>
                <c:pt idx="7">
                  <c:v>Sigma Interalbanian Vienna Insurance Group</c:v>
                </c:pt>
              </c:strCache>
            </c:strRef>
          </c:cat>
          <c:val>
            <c:numRef>
              <c:f>'F36'!$B$13:$B$20</c:f>
              <c:numCache>
                <c:formatCode>_-* #,##0_-;\-* #,##0_-;_-* "-"??_-;_-@_-</c:formatCode>
                <c:ptCount val="8"/>
                <c:pt idx="0">
                  <c:v>32046.752</c:v>
                </c:pt>
                <c:pt idx="1">
                  <c:v>658.98247739999999</c:v>
                </c:pt>
                <c:pt idx="2">
                  <c:v>56819.126140799999</c:v>
                </c:pt>
                <c:pt idx="3">
                  <c:v>662.17700000000002</c:v>
                </c:pt>
                <c:pt idx="4">
                  <c:v>107723.523</c:v>
                </c:pt>
                <c:pt idx="5">
                  <c:v>710.55687379999995</c:v>
                </c:pt>
                <c:pt idx="6">
                  <c:v>23121.0792219</c:v>
                </c:pt>
                <c:pt idx="7">
                  <c:v>17798.567309999999</c:v>
                </c:pt>
              </c:numCache>
            </c:numRef>
          </c:val>
          <c:extLst>
            <c:ext xmlns:c16="http://schemas.microsoft.com/office/drawing/2014/chart" uri="{C3380CC4-5D6E-409C-BE32-E72D297353CC}">
              <c16:uniqueId val="{00000009-2BA3-4A35-8209-F5E18908648F}"/>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128496207912665"/>
          <c:y val="7.0923999463570711E-2"/>
          <c:w val="0.37430542807915884"/>
          <c:h val="0.89068298944383772"/>
        </c:manualLayout>
      </c:layout>
      <c:doughnutChart>
        <c:varyColors val="1"/>
        <c:ser>
          <c:idx val="0"/>
          <c:order val="0"/>
          <c:spPr>
            <a:gradFill rotWithShape="0">
              <a:gsLst>
                <a:gs pos="0">
                  <a:srgbClr val="800000"/>
                </a:gs>
                <a:gs pos="100000">
                  <a:srgbClr val="C0C0C0"/>
                </a:gs>
              </a:gsLst>
              <a:lin ang="5400000" scaled="1"/>
            </a:gradFill>
            <a:ln w="25400">
              <a:noFill/>
            </a:ln>
          </c:spPr>
          <c:dPt>
            <c:idx val="0"/>
            <c:bubble3D val="0"/>
            <c:spPr>
              <a:solidFill>
                <a:schemeClr val="accent4">
                  <a:lumMod val="40000"/>
                  <a:lumOff val="60000"/>
                </a:schemeClr>
              </a:solidFill>
              <a:ln w="25400">
                <a:noFill/>
              </a:ln>
            </c:spPr>
            <c:extLst>
              <c:ext xmlns:c16="http://schemas.microsoft.com/office/drawing/2014/chart" uri="{C3380CC4-5D6E-409C-BE32-E72D297353CC}">
                <c16:uniqueId val="{00000000-8E20-4FFE-B480-948D0EC6D6D1}"/>
              </c:ext>
            </c:extLst>
          </c:dPt>
          <c:dPt>
            <c:idx val="1"/>
            <c:bubble3D val="0"/>
            <c:spPr>
              <a:solidFill>
                <a:schemeClr val="accent1">
                  <a:lumMod val="40000"/>
                  <a:lumOff val="60000"/>
                </a:schemeClr>
              </a:solidFill>
              <a:ln w="25400">
                <a:noFill/>
              </a:ln>
            </c:spPr>
            <c:extLst>
              <c:ext xmlns:c16="http://schemas.microsoft.com/office/drawing/2014/chart" uri="{C3380CC4-5D6E-409C-BE32-E72D297353CC}">
                <c16:uniqueId val="{00000001-8E20-4FFE-B480-948D0EC6D6D1}"/>
              </c:ext>
            </c:extLst>
          </c:dPt>
          <c:dPt>
            <c:idx val="2"/>
            <c:bubble3D val="0"/>
            <c:spPr>
              <a:solidFill>
                <a:schemeClr val="accent5">
                  <a:lumMod val="40000"/>
                  <a:lumOff val="60000"/>
                </a:schemeClr>
              </a:solidFill>
              <a:ln w="25400">
                <a:noFill/>
              </a:ln>
            </c:spPr>
            <c:extLst>
              <c:ext xmlns:c16="http://schemas.microsoft.com/office/drawing/2014/chart" uri="{C3380CC4-5D6E-409C-BE32-E72D297353CC}">
                <c16:uniqueId val="{00000002-8E20-4FFE-B480-948D0EC6D6D1}"/>
              </c:ext>
            </c:extLst>
          </c:dPt>
          <c:dPt>
            <c:idx val="3"/>
            <c:bubble3D val="0"/>
            <c:spPr>
              <a:solidFill>
                <a:schemeClr val="accent6">
                  <a:lumMod val="40000"/>
                  <a:lumOff val="60000"/>
                </a:schemeClr>
              </a:solidFill>
              <a:ln w="25400">
                <a:noFill/>
              </a:ln>
            </c:spPr>
            <c:extLst>
              <c:ext xmlns:c16="http://schemas.microsoft.com/office/drawing/2014/chart" uri="{C3380CC4-5D6E-409C-BE32-E72D297353CC}">
                <c16:uniqueId val="{00000003-8E20-4FFE-B480-948D0EC6D6D1}"/>
              </c:ext>
            </c:extLst>
          </c:dPt>
          <c:dPt>
            <c:idx val="4"/>
            <c:bubble3D val="0"/>
            <c:spPr>
              <a:solidFill>
                <a:schemeClr val="tx2">
                  <a:lumMod val="40000"/>
                  <a:lumOff val="60000"/>
                </a:schemeClr>
              </a:solidFill>
              <a:ln w="25400">
                <a:noFill/>
              </a:ln>
            </c:spPr>
            <c:extLst>
              <c:ext xmlns:c16="http://schemas.microsoft.com/office/drawing/2014/chart" uri="{C3380CC4-5D6E-409C-BE32-E72D297353CC}">
                <c16:uniqueId val="{00000004-8E20-4FFE-B480-948D0EC6D6D1}"/>
              </c:ext>
            </c:extLst>
          </c:dPt>
          <c:dPt>
            <c:idx val="5"/>
            <c:bubble3D val="0"/>
            <c:spPr>
              <a:solidFill>
                <a:schemeClr val="bg2">
                  <a:lumMod val="75000"/>
                </a:schemeClr>
              </a:solidFill>
              <a:ln w="25400">
                <a:noFill/>
              </a:ln>
            </c:spPr>
            <c:extLst>
              <c:ext xmlns:c16="http://schemas.microsoft.com/office/drawing/2014/chart" uri="{C3380CC4-5D6E-409C-BE32-E72D297353CC}">
                <c16:uniqueId val="{00000005-8E20-4FFE-B480-948D0EC6D6D1}"/>
              </c:ext>
            </c:extLst>
          </c:dPt>
          <c:dPt>
            <c:idx val="6"/>
            <c:bubble3D val="0"/>
            <c:spPr>
              <a:solidFill>
                <a:schemeClr val="bg1">
                  <a:lumMod val="85000"/>
                </a:schemeClr>
              </a:solidFill>
              <a:ln w="25400">
                <a:noFill/>
              </a:ln>
            </c:spPr>
            <c:extLst>
              <c:ext xmlns:c16="http://schemas.microsoft.com/office/drawing/2014/chart" uri="{C3380CC4-5D6E-409C-BE32-E72D297353CC}">
                <c16:uniqueId val="{00000006-8E20-4FFE-B480-948D0EC6D6D1}"/>
              </c:ext>
            </c:extLst>
          </c:dPt>
          <c:dPt>
            <c:idx val="7"/>
            <c:bubble3D val="0"/>
            <c:spPr>
              <a:solidFill>
                <a:schemeClr val="accent3">
                  <a:lumMod val="40000"/>
                  <a:lumOff val="60000"/>
                </a:schemeClr>
              </a:solidFill>
              <a:ln w="25400">
                <a:noFill/>
              </a:ln>
            </c:spPr>
            <c:extLst>
              <c:ext xmlns:c16="http://schemas.microsoft.com/office/drawing/2014/chart" uri="{C3380CC4-5D6E-409C-BE32-E72D297353CC}">
                <c16:uniqueId val="{00000007-8E20-4FFE-B480-948D0EC6D6D1}"/>
              </c:ext>
            </c:extLst>
          </c:dPt>
          <c:dLbls>
            <c:dLbl>
              <c:idx val="0"/>
              <c:layout>
                <c:manualLayout>
                  <c:x val="0.16973415132924327"/>
                  <c:y val="6.81265206812652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20-4FFE-B480-948D0EC6D6D1}"/>
                </c:ext>
              </c:extLst>
            </c:dLbl>
            <c:dLbl>
              <c:idx val="1"/>
              <c:layout>
                <c:manualLayout>
                  <c:x val="0.27387839556865207"/>
                  <c:y val="-1.3632201084353507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20-4FFE-B480-948D0EC6D6D1}"/>
                </c:ext>
              </c:extLst>
            </c:dLbl>
            <c:dLbl>
              <c:idx val="2"/>
              <c:layout>
                <c:manualLayout>
                  <c:x val="-0.13905930470347649"/>
                  <c:y val="2.4330900243308914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20-4FFE-B480-948D0EC6D6D1}"/>
                </c:ext>
              </c:extLst>
            </c:dLbl>
            <c:dLbl>
              <c:idx val="3"/>
              <c:layout>
                <c:manualLayout>
                  <c:x val="-0.17126435115855917"/>
                  <c:y val="-3.406326034063256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E20-4FFE-B480-948D0EC6D6D1}"/>
                </c:ext>
              </c:extLst>
            </c:dLbl>
            <c:dLbl>
              <c:idx val="4"/>
              <c:layout>
                <c:manualLayout>
                  <c:x val="-0.11042944785276074"/>
                  <c:y val="-3.4063260340632645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E20-4FFE-B480-948D0EC6D6D1}"/>
                </c:ext>
              </c:extLst>
            </c:dLbl>
            <c:dLbl>
              <c:idx val="5"/>
              <c:layout>
                <c:manualLayout>
                  <c:x val="-7.9754601226993904E-2"/>
                  <c:y val="-7.2992700729927001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20-4FFE-B480-948D0EC6D6D1}"/>
                </c:ext>
              </c:extLst>
            </c:dLbl>
            <c:dLbl>
              <c:idx val="6"/>
              <c:layout>
                <c:manualLayout>
                  <c:x val="-6.1349693251533777E-2"/>
                  <c:y val="-0.11678832116788324"/>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E20-4FFE-B480-948D0EC6D6D1}"/>
                </c:ext>
              </c:extLst>
            </c:dLbl>
            <c:dLbl>
              <c:idx val="7"/>
              <c:layout>
                <c:manualLayout>
                  <c:x val="0.18200408997955012"/>
                  <c:y val="-6.3260340632603412E-2"/>
                </c:manualLayout>
              </c:layout>
              <c:numFmt formatCode="0.00%" sourceLinked="0"/>
              <c:spPr>
                <a:noFill/>
                <a:ln w="25400">
                  <a:noFill/>
                </a:ln>
              </c:spPr>
              <c:txPr>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20-4FFE-B480-948D0EC6D6D1}"/>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'F37'!$A$13:$A$20</c:f>
              <c:strCache>
                <c:ptCount val="8"/>
                <c:pt idx="0">
                  <c:v>Albsig</c:v>
                </c:pt>
                <c:pt idx="1">
                  <c:v>Sigal Uniqa Group Austria</c:v>
                </c:pt>
                <c:pt idx="2">
                  <c:v>Intersig Vienna Insurance Group</c:v>
                </c:pt>
                <c:pt idx="3">
                  <c:v>Insig</c:v>
                </c:pt>
                <c:pt idx="4">
                  <c:v>Atlantik </c:v>
                </c:pt>
                <c:pt idx="5">
                  <c:v>Eurosig</c:v>
                </c:pt>
                <c:pt idx="6">
                  <c:v>Ansig</c:v>
                </c:pt>
                <c:pt idx="7">
                  <c:v>Sigma Interalbanian Vienna Insurance Group</c:v>
                </c:pt>
              </c:strCache>
            </c:strRef>
          </c:cat>
          <c:val>
            <c:numRef>
              <c:f>'F37'!$B$13:$B$20</c:f>
              <c:numCache>
                <c:formatCode>_-* #,##0_-;\-* #,##0_-;_-* "-"??_-;_-@_-</c:formatCode>
                <c:ptCount val="8"/>
                <c:pt idx="0">
                  <c:v>92601.876880000011</c:v>
                </c:pt>
                <c:pt idx="1">
                  <c:v>59000.44586</c:v>
                </c:pt>
                <c:pt idx="2">
                  <c:v>21160.886210000001</c:v>
                </c:pt>
                <c:pt idx="3">
                  <c:v>5683.6217200000001</c:v>
                </c:pt>
                <c:pt idx="4">
                  <c:v>9216.1148400000002</c:v>
                </c:pt>
                <c:pt idx="5">
                  <c:v>7830.7732000000005</c:v>
                </c:pt>
                <c:pt idx="6">
                  <c:v>8422.6322200000013</c:v>
                </c:pt>
                <c:pt idx="7">
                  <c:v>3041.0211600000002</c:v>
                </c:pt>
              </c:numCache>
            </c:numRef>
          </c:val>
          <c:extLst>
            <c:ext xmlns:c16="http://schemas.microsoft.com/office/drawing/2014/chart" uri="{C3380CC4-5D6E-409C-BE32-E72D297353CC}">
              <c16:uniqueId val="{00000008-8E20-4FFE-B480-948D0EC6D6D1}"/>
            </c:ext>
          </c:extLst>
        </c:ser>
        <c:dLbls>
          <c:showLegendKey val="0"/>
          <c:showVal val="0"/>
          <c:showCatName val="0"/>
          <c:showSerName val="0"/>
          <c:showPercent val="0"/>
          <c:showBubbleSize val="0"/>
          <c:showLeaderLines val="0"/>
        </c:dLbls>
        <c:firstSliceAng val="0"/>
        <c:holeSize val="7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5.xml"/><Relationship Id="rId3" Type="http://schemas.openxmlformats.org/officeDocument/2006/relationships/chart" Target="../charts/chart50.xml"/><Relationship Id="rId7" Type="http://schemas.openxmlformats.org/officeDocument/2006/relationships/chart" Target="../charts/chart54.xml"/><Relationship Id="rId2" Type="http://schemas.openxmlformats.org/officeDocument/2006/relationships/chart" Target="../charts/chart49.xml"/><Relationship Id="rId1" Type="http://schemas.openxmlformats.org/officeDocument/2006/relationships/chart" Target="../charts/chart48.xml"/><Relationship Id="rId6" Type="http://schemas.openxmlformats.org/officeDocument/2006/relationships/chart" Target="../charts/chart53.xml"/><Relationship Id="rId5" Type="http://schemas.openxmlformats.org/officeDocument/2006/relationships/chart" Target="../charts/chart52.xml"/><Relationship Id="rId4" Type="http://schemas.openxmlformats.org/officeDocument/2006/relationships/chart" Target="../charts/chart51.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9.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4"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0</xdr:col>
      <xdr:colOff>66675</xdr:colOff>
      <xdr:row>19</xdr:row>
      <xdr:rowOff>238125</xdr:rowOff>
    </xdr:from>
    <xdr:to>
      <xdr:col>5</xdr:col>
      <xdr:colOff>419100</xdr:colOff>
      <xdr:row>30</xdr:row>
      <xdr:rowOff>180975</xdr:rowOff>
    </xdr:to>
    <xdr:graphicFrame macro="">
      <xdr:nvGraphicFramePr>
        <xdr:cNvPr id="7061509" name="Chart 204">
          <a:extLst>
            <a:ext uri="{FF2B5EF4-FFF2-40B4-BE49-F238E27FC236}">
              <a16:creationId xmlns:a16="http://schemas.microsoft.com/office/drawing/2014/main" id="{B6CDCF93-A414-93A7-CFC5-ACFD000C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0</xdr:row>
      <xdr:rowOff>9525</xdr:rowOff>
    </xdr:from>
    <xdr:to>
      <xdr:col>1</xdr:col>
      <xdr:colOff>2190750</xdr:colOff>
      <xdr:row>3</xdr:row>
      <xdr:rowOff>9525</xdr:rowOff>
    </xdr:to>
    <xdr:pic>
      <xdr:nvPicPr>
        <xdr:cNvPr id="7061510" name="Picture 2" descr="logo amf">
          <a:extLst>
            <a:ext uri="{FF2B5EF4-FFF2-40B4-BE49-F238E27FC236}">
              <a16:creationId xmlns:a16="http://schemas.microsoft.com/office/drawing/2014/main" id="{D629B0D5-2D68-8420-2789-9DD4C7C2C2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2305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37</xdr:row>
      <xdr:rowOff>28575</xdr:rowOff>
    </xdr:from>
    <xdr:to>
      <xdr:col>5</xdr:col>
      <xdr:colOff>466725</xdr:colOff>
      <xdr:row>54</xdr:row>
      <xdr:rowOff>57150</xdr:rowOff>
    </xdr:to>
    <xdr:graphicFrame macro="">
      <xdr:nvGraphicFramePr>
        <xdr:cNvPr id="7436299" name="Chart 2">
          <a:extLst>
            <a:ext uri="{FF2B5EF4-FFF2-40B4-BE49-F238E27FC236}">
              <a16:creationId xmlns:a16="http://schemas.microsoft.com/office/drawing/2014/main" id="{E3887D6C-7261-7641-3134-B8DE19DA44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0" name="Chart 2">
          <a:extLst>
            <a:ext uri="{FF2B5EF4-FFF2-40B4-BE49-F238E27FC236}">
              <a16:creationId xmlns:a16="http://schemas.microsoft.com/office/drawing/2014/main" id="{6CFBA4EC-9F61-81F1-A258-BC8E5ED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37</xdr:row>
      <xdr:rowOff>28575</xdr:rowOff>
    </xdr:from>
    <xdr:to>
      <xdr:col>5</xdr:col>
      <xdr:colOff>466725</xdr:colOff>
      <xdr:row>54</xdr:row>
      <xdr:rowOff>57150</xdr:rowOff>
    </xdr:to>
    <xdr:graphicFrame macro="">
      <xdr:nvGraphicFramePr>
        <xdr:cNvPr id="7436301" name="Chart 2">
          <a:extLst>
            <a:ext uri="{FF2B5EF4-FFF2-40B4-BE49-F238E27FC236}">
              <a16:creationId xmlns:a16="http://schemas.microsoft.com/office/drawing/2014/main" id="{B4FBFFD3-E855-A2E7-8D58-F66D0C49B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161925</xdr:rowOff>
    </xdr:from>
    <xdr:to>
      <xdr:col>5</xdr:col>
      <xdr:colOff>476250</xdr:colOff>
      <xdr:row>35</xdr:row>
      <xdr:rowOff>47625</xdr:rowOff>
    </xdr:to>
    <xdr:graphicFrame macro="">
      <xdr:nvGraphicFramePr>
        <xdr:cNvPr id="7436302" name="Chart 1">
          <a:extLst>
            <a:ext uri="{FF2B5EF4-FFF2-40B4-BE49-F238E27FC236}">
              <a16:creationId xmlns:a16="http://schemas.microsoft.com/office/drawing/2014/main" id="{9FEC3DC1-E80A-D73A-5B8D-273CCE24E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38</xdr:row>
      <xdr:rowOff>66675</xdr:rowOff>
    </xdr:from>
    <xdr:to>
      <xdr:col>5</xdr:col>
      <xdr:colOff>609600</xdr:colOff>
      <xdr:row>54</xdr:row>
      <xdr:rowOff>104775</xdr:rowOff>
    </xdr:to>
    <xdr:graphicFrame macro="">
      <xdr:nvGraphicFramePr>
        <xdr:cNvPr id="7436303" name="Chart 2">
          <a:extLst>
            <a:ext uri="{FF2B5EF4-FFF2-40B4-BE49-F238E27FC236}">
              <a16:creationId xmlns:a16="http://schemas.microsoft.com/office/drawing/2014/main" id="{4497A074-7CC5-09F7-9C55-16D0A26F0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43</xdr:row>
      <xdr:rowOff>133350</xdr:rowOff>
    </xdr:from>
    <xdr:to>
      <xdr:col>7</xdr:col>
      <xdr:colOff>409575</xdr:colOff>
      <xdr:row>62</xdr:row>
      <xdr:rowOff>142875</xdr:rowOff>
    </xdr:to>
    <xdr:graphicFrame macro="">
      <xdr:nvGraphicFramePr>
        <xdr:cNvPr id="7448581" name="Chart 2">
          <a:extLst>
            <a:ext uri="{FF2B5EF4-FFF2-40B4-BE49-F238E27FC236}">
              <a16:creationId xmlns:a16="http://schemas.microsoft.com/office/drawing/2014/main" id="{470A4671-A473-8250-1D2B-145F9B2BB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171450</xdr:rowOff>
    </xdr:from>
    <xdr:to>
      <xdr:col>7</xdr:col>
      <xdr:colOff>523875</xdr:colOff>
      <xdr:row>39</xdr:row>
      <xdr:rowOff>104775</xdr:rowOff>
    </xdr:to>
    <xdr:graphicFrame macro="">
      <xdr:nvGraphicFramePr>
        <xdr:cNvPr id="7448582" name="Chart 2">
          <a:extLst>
            <a:ext uri="{FF2B5EF4-FFF2-40B4-BE49-F238E27FC236}">
              <a16:creationId xmlns:a16="http://schemas.microsoft.com/office/drawing/2014/main" id="{DB4C6722-10CA-5D03-9F23-2A8080727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19050</xdr:colOff>
      <xdr:row>19</xdr:row>
      <xdr:rowOff>28575</xdr:rowOff>
    </xdr:from>
    <xdr:to>
      <xdr:col>4</xdr:col>
      <xdr:colOff>1000125</xdr:colOff>
      <xdr:row>35</xdr:row>
      <xdr:rowOff>133350</xdr:rowOff>
    </xdr:to>
    <xdr:graphicFrame macro="">
      <xdr:nvGraphicFramePr>
        <xdr:cNvPr id="7456773" name="Chart 5">
          <a:extLst>
            <a:ext uri="{FF2B5EF4-FFF2-40B4-BE49-F238E27FC236}">
              <a16:creationId xmlns:a16="http://schemas.microsoft.com/office/drawing/2014/main" id="{3C1F442A-63C2-BBEB-B94C-EE0C364B5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36</xdr:row>
      <xdr:rowOff>57150</xdr:rowOff>
    </xdr:from>
    <xdr:to>
      <xdr:col>4</xdr:col>
      <xdr:colOff>1057275</xdr:colOff>
      <xdr:row>53</xdr:row>
      <xdr:rowOff>114300</xdr:rowOff>
    </xdr:to>
    <xdr:graphicFrame macro="">
      <xdr:nvGraphicFramePr>
        <xdr:cNvPr id="7456774" name="Chart 6">
          <a:extLst>
            <a:ext uri="{FF2B5EF4-FFF2-40B4-BE49-F238E27FC236}">
              <a16:creationId xmlns:a16="http://schemas.microsoft.com/office/drawing/2014/main" id="{AB4932ED-5904-0006-8A79-CE7FCD22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323850</xdr:colOff>
      <xdr:row>22</xdr:row>
      <xdr:rowOff>66675</xdr:rowOff>
    </xdr:from>
    <xdr:to>
      <xdr:col>5</xdr:col>
      <xdr:colOff>390525</xdr:colOff>
      <xdr:row>36</xdr:row>
      <xdr:rowOff>95250</xdr:rowOff>
    </xdr:to>
    <xdr:graphicFrame macro="">
      <xdr:nvGraphicFramePr>
        <xdr:cNvPr id="7465995" name="Chart 1">
          <a:extLst>
            <a:ext uri="{FF2B5EF4-FFF2-40B4-BE49-F238E27FC236}">
              <a16:creationId xmlns:a16="http://schemas.microsoft.com/office/drawing/2014/main" id="{C98F7B81-AE62-5334-0345-5759F78D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6" name="Chart 2">
          <a:extLst>
            <a:ext uri="{FF2B5EF4-FFF2-40B4-BE49-F238E27FC236}">
              <a16:creationId xmlns:a16="http://schemas.microsoft.com/office/drawing/2014/main" id="{F337C99F-8FEC-5373-ED25-7DA7223CF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371475</xdr:colOff>
      <xdr:row>37</xdr:row>
      <xdr:rowOff>66675</xdr:rowOff>
    </xdr:from>
    <xdr:to>
      <xdr:col>5</xdr:col>
      <xdr:colOff>400050</xdr:colOff>
      <xdr:row>52</xdr:row>
      <xdr:rowOff>47625</xdr:rowOff>
    </xdr:to>
    <xdr:graphicFrame macro="">
      <xdr:nvGraphicFramePr>
        <xdr:cNvPr id="7465997" name="Chart 2">
          <a:extLst>
            <a:ext uri="{FF2B5EF4-FFF2-40B4-BE49-F238E27FC236}">
              <a16:creationId xmlns:a16="http://schemas.microsoft.com/office/drawing/2014/main" id="{3C9A5284-35AA-73FD-1CFC-F469438E1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22</xdr:row>
      <xdr:rowOff>152400</xdr:rowOff>
    </xdr:from>
    <xdr:to>
      <xdr:col>5</xdr:col>
      <xdr:colOff>257175</xdr:colOff>
      <xdr:row>36</xdr:row>
      <xdr:rowOff>19050</xdr:rowOff>
    </xdr:to>
    <xdr:graphicFrame macro="">
      <xdr:nvGraphicFramePr>
        <xdr:cNvPr id="7465998" name="Chart 1">
          <a:extLst>
            <a:ext uri="{FF2B5EF4-FFF2-40B4-BE49-F238E27FC236}">
              <a16:creationId xmlns:a16="http://schemas.microsoft.com/office/drawing/2014/main" id="{3AB4EF6B-86E1-7CCB-56E7-21773E840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219075</xdr:colOff>
      <xdr:row>38</xdr:row>
      <xdr:rowOff>28575</xdr:rowOff>
    </xdr:from>
    <xdr:to>
      <xdr:col>5</xdr:col>
      <xdr:colOff>476250</xdr:colOff>
      <xdr:row>52</xdr:row>
      <xdr:rowOff>104775</xdr:rowOff>
    </xdr:to>
    <xdr:graphicFrame macro="">
      <xdr:nvGraphicFramePr>
        <xdr:cNvPr id="7465999" name="Chart 2">
          <a:extLst>
            <a:ext uri="{FF2B5EF4-FFF2-40B4-BE49-F238E27FC236}">
              <a16:creationId xmlns:a16="http://schemas.microsoft.com/office/drawing/2014/main" id="{91B14C0A-0C3E-622C-AD63-A0F9E5C0BB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9525</xdr:rowOff>
    </xdr:from>
    <xdr:to>
      <xdr:col>5</xdr:col>
      <xdr:colOff>476250</xdr:colOff>
      <xdr:row>36</xdr:row>
      <xdr:rowOff>0</xdr:rowOff>
    </xdr:to>
    <xdr:graphicFrame macro="">
      <xdr:nvGraphicFramePr>
        <xdr:cNvPr id="7478289" name="Chart 1">
          <a:extLst>
            <a:ext uri="{FF2B5EF4-FFF2-40B4-BE49-F238E27FC236}">
              <a16:creationId xmlns:a16="http://schemas.microsoft.com/office/drawing/2014/main" id="{6FBCE52F-E9F9-5166-2B53-BE485B4E1C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0" name="Chart 2">
          <a:extLst>
            <a:ext uri="{FF2B5EF4-FFF2-40B4-BE49-F238E27FC236}">
              <a16:creationId xmlns:a16="http://schemas.microsoft.com/office/drawing/2014/main" id="{47654184-0A1B-CD00-90B7-78539676C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1" name="Chart 1">
          <a:extLst>
            <a:ext uri="{FF2B5EF4-FFF2-40B4-BE49-F238E27FC236}">
              <a16:creationId xmlns:a16="http://schemas.microsoft.com/office/drawing/2014/main" id="{F4E8A4D0-7567-10FA-07A5-99B427C2C0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2" name="Chart 2">
          <a:extLst>
            <a:ext uri="{FF2B5EF4-FFF2-40B4-BE49-F238E27FC236}">
              <a16:creationId xmlns:a16="http://schemas.microsoft.com/office/drawing/2014/main" id="{C4681BBB-724B-6CE5-1787-565C453D8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22</xdr:row>
      <xdr:rowOff>9525</xdr:rowOff>
    </xdr:from>
    <xdr:to>
      <xdr:col>5</xdr:col>
      <xdr:colOff>476250</xdr:colOff>
      <xdr:row>36</xdr:row>
      <xdr:rowOff>0</xdr:rowOff>
    </xdr:to>
    <xdr:graphicFrame macro="">
      <xdr:nvGraphicFramePr>
        <xdr:cNvPr id="7478293" name="Chart 1">
          <a:extLst>
            <a:ext uri="{FF2B5EF4-FFF2-40B4-BE49-F238E27FC236}">
              <a16:creationId xmlns:a16="http://schemas.microsoft.com/office/drawing/2014/main" id="{F59BAD85-F684-1941-9AB8-4992419E85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38</xdr:row>
      <xdr:rowOff>66675</xdr:rowOff>
    </xdr:from>
    <xdr:to>
      <xdr:col>5</xdr:col>
      <xdr:colOff>476250</xdr:colOff>
      <xdr:row>51</xdr:row>
      <xdr:rowOff>76200</xdr:rowOff>
    </xdr:to>
    <xdr:graphicFrame macro="">
      <xdr:nvGraphicFramePr>
        <xdr:cNvPr id="7478294" name="Chart 2">
          <a:extLst>
            <a:ext uri="{FF2B5EF4-FFF2-40B4-BE49-F238E27FC236}">
              <a16:creationId xmlns:a16="http://schemas.microsoft.com/office/drawing/2014/main" id="{515A2C49-975D-6611-5C1E-AF725B836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xdr:colOff>
      <xdr:row>22</xdr:row>
      <xdr:rowOff>0</xdr:rowOff>
    </xdr:from>
    <xdr:to>
      <xdr:col>5</xdr:col>
      <xdr:colOff>819150</xdr:colOff>
      <xdr:row>36</xdr:row>
      <xdr:rowOff>38100</xdr:rowOff>
    </xdr:to>
    <xdr:graphicFrame macro="">
      <xdr:nvGraphicFramePr>
        <xdr:cNvPr id="7478295" name="Chart 1">
          <a:extLst>
            <a:ext uri="{FF2B5EF4-FFF2-40B4-BE49-F238E27FC236}">
              <a16:creationId xmlns:a16="http://schemas.microsoft.com/office/drawing/2014/main" id="{CCAC3297-4D1D-8865-0EB7-3BEBB2721A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37</xdr:row>
      <xdr:rowOff>133350</xdr:rowOff>
    </xdr:from>
    <xdr:to>
      <xdr:col>5</xdr:col>
      <xdr:colOff>790575</xdr:colOff>
      <xdr:row>51</xdr:row>
      <xdr:rowOff>76200</xdr:rowOff>
    </xdr:to>
    <xdr:graphicFrame macro="">
      <xdr:nvGraphicFramePr>
        <xdr:cNvPr id="7478296" name="Chart 2">
          <a:extLst>
            <a:ext uri="{FF2B5EF4-FFF2-40B4-BE49-F238E27FC236}">
              <a16:creationId xmlns:a16="http://schemas.microsoft.com/office/drawing/2014/main" id="{4B2800A2-1E07-BB24-E8F1-6DD32D263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95250</xdr:rowOff>
    </xdr:from>
    <xdr:to>
      <xdr:col>3</xdr:col>
      <xdr:colOff>85725</xdr:colOff>
      <xdr:row>30</xdr:row>
      <xdr:rowOff>95250</xdr:rowOff>
    </xdr:to>
    <xdr:graphicFrame macro="">
      <xdr:nvGraphicFramePr>
        <xdr:cNvPr id="7496721" name="Chart 1">
          <a:extLst>
            <a:ext uri="{FF2B5EF4-FFF2-40B4-BE49-F238E27FC236}">
              <a16:creationId xmlns:a16="http://schemas.microsoft.com/office/drawing/2014/main" id="{F2AE83DB-354D-B9C4-7C42-248ED186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30</xdr:row>
      <xdr:rowOff>66675</xdr:rowOff>
    </xdr:from>
    <xdr:to>
      <xdr:col>3</xdr:col>
      <xdr:colOff>219075</xdr:colOff>
      <xdr:row>43</xdr:row>
      <xdr:rowOff>28575</xdr:rowOff>
    </xdr:to>
    <xdr:graphicFrame macro="">
      <xdr:nvGraphicFramePr>
        <xdr:cNvPr id="7496722" name="Chart 3">
          <a:extLst>
            <a:ext uri="{FF2B5EF4-FFF2-40B4-BE49-F238E27FC236}">
              <a16:creationId xmlns:a16="http://schemas.microsoft.com/office/drawing/2014/main" id="{EA9D795E-3842-18F4-6387-D1F54AC9C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371475</xdr:colOff>
      <xdr:row>18</xdr:row>
      <xdr:rowOff>142875</xdr:rowOff>
    </xdr:from>
    <xdr:to>
      <xdr:col>5</xdr:col>
      <xdr:colOff>781050</xdr:colOff>
      <xdr:row>30</xdr:row>
      <xdr:rowOff>85725</xdr:rowOff>
    </xdr:to>
    <xdr:graphicFrame macro="">
      <xdr:nvGraphicFramePr>
        <xdr:cNvPr id="7496723" name="Chart 6">
          <a:extLst>
            <a:ext uri="{FF2B5EF4-FFF2-40B4-BE49-F238E27FC236}">
              <a16:creationId xmlns:a16="http://schemas.microsoft.com/office/drawing/2014/main" id="{0E875A77-F06B-7303-10C0-1EE2D53299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19050</xdr:rowOff>
    </xdr:from>
    <xdr:to>
      <xdr:col>2</xdr:col>
      <xdr:colOff>476250</xdr:colOff>
      <xdr:row>30</xdr:row>
      <xdr:rowOff>95250</xdr:rowOff>
    </xdr:to>
    <xdr:graphicFrame macro="">
      <xdr:nvGraphicFramePr>
        <xdr:cNvPr id="7496724" name="Chart 1">
          <a:extLst>
            <a:ext uri="{FF2B5EF4-FFF2-40B4-BE49-F238E27FC236}">
              <a16:creationId xmlns:a16="http://schemas.microsoft.com/office/drawing/2014/main" id="{DD79222D-4798-9CA9-4FA3-1AEE92BD5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133350</xdr:rowOff>
    </xdr:from>
    <xdr:to>
      <xdr:col>2</xdr:col>
      <xdr:colOff>409575</xdr:colOff>
      <xdr:row>43</xdr:row>
      <xdr:rowOff>95250</xdr:rowOff>
    </xdr:to>
    <xdr:graphicFrame macro="">
      <xdr:nvGraphicFramePr>
        <xdr:cNvPr id="7496725" name="Chart 3">
          <a:extLst>
            <a:ext uri="{FF2B5EF4-FFF2-40B4-BE49-F238E27FC236}">
              <a16:creationId xmlns:a16="http://schemas.microsoft.com/office/drawing/2014/main" id="{DF195182-9910-50C1-0846-24EE52DF40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30</xdr:row>
      <xdr:rowOff>152400</xdr:rowOff>
    </xdr:from>
    <xdr:to>
      <xdr:col>5</xdr:col>
      <xdr:colOff>800100</xdr:colOff>
      <xdr:row>43</xdr:row>
      <xdr:rowOff>114300</xdr:rowOff>
    </xdr:to>
    <xdr:graphicFrame macro="">
      <xdr:nvGraphicFramePr>
        <xdr:cNvPr id="7496726" name="Chart 4">
          <a:extLst>
            <a:ext uri="{FF2B5EF4-FFF2-40B4-BE49-F238E27FC236}">
              <a16:creationId xmlns:a16="http://schemas.microsoft.com/office/drawing/2014/main" id="{8A637E38-2EEE-0DC4-20D9-09A1E0C31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228600</xdr:colOff>
      <xdr:row>43</xdr:row>
      <xdr:rowOff>142875</xdr:rowOff>
    </xdr:from>
    <xdr:to>
      <xdr:col>5</xdr:col>
      <xdr:colOff>638175</xdr:colOff>
      <xdr:row>55</xdr:row>
      <xdr:rowOff>142875</xdr:rowOff>
    </xdr:to>
    <xdr:graphicFrame macro="">
      <xdr:nvGraphicFramePr>
        <xdr:cNvPr id="7496727" name="Chart 5">
          <a:extLst>
            <a:ext uri="{FF2B5EF4-FFF2-40B4-BE49-F238E27FC236}">
              <a16:creationId xmlns:a16="http://schemas.microsoft.com/office/drawing/2014/main" id="{0F9F9DCF-2AA1-278C-9E68-010CD5D46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914400</xdr:colOff>
      <xdr:row>18</xdr:row>
      <xdr:rowOff>28575</xdr:rowOff>
    </xdr:from>
    <xdr:to>
      <xdr:col>5</xdr:col>
      <xdr:colOff>704850</xdr:colOff>
      <xdr:row>30</xdr:row>
      <xdr:rowOff>104775</xdr:rowOff>
    </xdr:to>
    <xdr:graphicFrame macro="">
      <xdr:nvGraphicFramePr>
        <xdr:cNvPr id="7496728" name="Chart 6">
          <a:extLst>
            <a:ext uri="{FF2B5EF4-FFF2-40B4-BE49-F238E27FC236}">
              <a16:creationId xmlns:a16="http://schemas.microsoft.com/office/drawing/2014/main" id="{C1C6CB66-D1A7-BC2C-B4C8-3EFDDC74F5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22</xdr:row>
      <xdr:rowOff>161925</xdr:rowOff>
    </xdr:from>
    <xdr:to>
      <xdr:col>5</xdr:col>
      <xdr:colOff>695325</xdr:colOff>
      <xdr:row>35</xdr:row>
      <xdr:rowOff>152400</xdr:rowOff>
    </xdr:to>
    <xdr:graphicFrame macro="">
      <xdr:nvGraphicFramePr>
        <xdr:cNvPr id="7516165" name="Chart 1">
          <a:extLst>
            <a:ext uri="{FF2B5EF4-FFF2-40B4-BE49-F238E27FC236}">
              <a16:creationId xmlns:a16="http://schemas.microsoft.com/office/drawing/2014/main" id="{92D1E0F8-DFD1-E166-6BE9-0C3D5DA06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171450</xdr:rowOff>
    </xdr:from>
    <xdr:to>
      <xdr:col>5</xdr:col>
      <xdr:colOff>685800</xdr:colOff>
      <xdr:row>51</xdr:row>
      <xdr:rowOff>123825</xdr:rowOff>
    </xdr:to>
    <xdr:graphicFrame macro="">
      <xdr:nvGraphicFramePr>
        <xdr:cNvPr id="7516166" name="Chart 2">
          <a:extLst>
            <a:ext uri="{FF2B5EF4-FFF2-40B4-BE49-F238E27FC236}">
              <a16:creationId xmlns:a16="http://schemas.microsoft.com/office/drawing/2014/main" id="{B358D742-2E63-6F46-C879-C7EA4DA09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xdr:colOff>
      <xdr:row>22</xdr:row>
      <xdr:rowOff>0</xdr:rowOff>
    </xdr:from>
    <xdr:to>
      <xdr:col>5</xdr:col>
      <xdr:colOff>571500</xdr:colOff>
      <xdr:row>36</xdr:row>
      <xdr:rowOff>0</xdr:rowOff>
    </xdr:to>
    <xdr:graphicFrame macro="">
      <xdr:nvGraphicFramePr>
        <xdr:cNvPr id="7520263" name="Chart 1">
          <a:extLst>
            <a:ext uri="{FF2B5EF4-FFF2-40B4-BE49-F238E27FC236}">
              <a16:creationId xmlns:a16="http://schemas.microsoft.com/office/drawing/2014/main" id="{BB9702B5-DC79-B7AD-4EA6-00B37C1FB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38100</xdr:rowOff>
    </xdr:from>
    <xdr:to>
      <xdr:col>5</xdr:col>
      <xdr:colOff>600075</xdr:colOff>
      <xdr:row>36</xdr:row>
      <xdr:rowOff>142875</xdr:rowOff>
    </xdr:to>
    <xdr:graphicFrame macro="">
      <xdr:nvGraphicFramePr>
        <xdr:cNvPr id="7520264" name="Chart 1">
          <a:extLst>
            <a:ext uri="{FF2B5EF4-FFF2-40B4-BE49-F238E27FC236}">
              <a16:creationId xmlns:a16="http://schemas.microsoft.com/office/drawing/2014/main" id="{33FC2B42-BA35-10DA-E592-ACC54C540F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104775</xdr:rowOff>
    </xdr:from>
    <xdr:to>
      <xdr:col>5</xdr:col>
      <xdr:colOff>571500</xdr:colOff>
      <xdr:row>51</xdr:row>
      <xdr:rowOff>85725</xdr:rowOff>
    </xdr:to>
    <xdr:graphicFrame macro="">
      <xdr:nvGraphicFramePr>
        <xdr:cNvPr id="7520265" name="Chart 2">
          <a:extLst>
            <a:ext uri="{FF2B5EF4-FFF2-40B4-BE49-F238E27FC236}">
              <a16:creationId xmlns:a16="http://schemas.microsoft.com/office/drawing/2014/main" id="{9C1D3C3A-F244-02B4-A1D4-29D0425B9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14</xdr:row>
      <xdr:rowOff>76201</xdr:rowOff>
    </xdr:from>
    <xdr:to>
      <xdr:col>4</xdr:col>
      <xdr:colOff>180975</xdr:colOff>
      <xdr:row>39</xdr:row>
      <xdr:rowOff>76200</xdr:rowOff>
    </xdr:to>
    <xdr:graphicFrame macro="">
      <xdr:nvGraphicFramePr>
        <xdr:cNvPr id="7526405" name="Chart 352">
          <a:extLst>
            <a:ext uri="{FF2B5EF4-FFF2-40B4-BE49-F238E27FC236}">
              <a16:creationId xmlns:a16="http://schemas.microsoft.com/office/drawing/2014/main" id="{563953A6-C3D3-3D6C-F23D-23FD350E1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619125</xdr:colOff>
      <xdr:row>15</xdr:row>
      <xdr:rowOff>114300</xdr:rowOff>
    </xdr:from>
    <xdr:to>
      <xdr:col>12</xdr:col>
      <xdr:colOff>0</xdr:colOff>
      <xdr:row>40</xdr:row>
      <xdr:rowOff>0</xdr:rowOff>
    </xdr:to>
    <xdr:graphicFrame macro="">
      <xdr:nvGraphicFramePr>
        <xdr:cNvPr id="7526406" name="Chart 353">
          <a:extLst>
            <a:ext uri="{FF2B5EF4-FFF2-40B4-BE49-F238E27FC236}">
              <a16:creationId xmlns:a16="http://schemas.microsoft.com/office/drawing/2014/main" id="{29AB3F57-0293-583E-4816-5656AB62C3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457200</xdr:colOff>
      <xdr:row>36</xdr:row>
      <xdr:rowOff>95250</xdr:rowOff>
    </xdr:from>
    <xdr:to>
      <xdr:col>5</xdr:col>
      <xdr:colOff>314325</xdr:colOff>
      <xdr:row>53</xdr:row>
      <xdr:rowOff>142875</xdr:rowOff>
    </xdr:to>
    <xdr:graphicFrame macro="">
      <xdr:nvGraphicFramePr>
        <xdr:cNvPr id="7531525" name="Chart 3">
          <a:extLst>
            <a:ext uri="{FF2B5EF4-FFF2-40B4-BE49-F238E27FC236}">
              <a16:creationId xmlns:a16="http://schemas.microsoft.com/office/drawing/2014/main" id="{E07CBBB9-2F00-E917-8A5C-43C8428DFF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20</xdr:row>
      <xdr:rowOff>0</xdr:rowOff>
    </xdr:from>
    <xdr:to>
      <xdr:col>5</xdr:col>
      <xdr:colOff>581025</xdr:colOff>
      <xdr:row>36</xdr:row>
      <xdr:rowOff>76200</xdr:rowOff>
    </xdr:to>
    <xdr:graphicFrame macro="">
      <xdr:nvGraphicFramePr>
        <xdr:cNvPr id="7531526" name="Chart 1589">
          <a:extLst>
            <a:ext uri="{FF2B5EF4-FFF2-40B4-BE49-F238E27FC236}">
              <a16:creationId xmlns:a16="http://schemas.microsoft.com/office/drawing/2014/main" id="{C412FAE7-A507-0CCA-CA02-605DC90E9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0.77846</cdr:x>
      <cdr:y>0.80968</cdr:y>
    </cdr:to>
    <cdr:pic>
      <cdr:nvPicPr>
        <cdr:cNvPr id="2" name="chart">
          <a:extLst xmlns:a="http://schemas.openxmlformats.org/drawingml/2006/main">
            <a:ext uri="{FF2B5EF4-FFF2-40B4-BE49-F238E27FC236}">
              <a16:creationId xmlns:a16="http://schemas.microsoft.com/office/drawing/2014/main" id="{D15E32DB-4A66-8B2E-F0B4-AC766184D9A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4219048" cy="3295238"/>
        </a:xfrm>
        <a:prstGeom xmlns:a="http://schemas.openxmlformats.org/drawingml/2006/main" prst="rect">
          <a:avLst/>
        </a:prstGeom>
      </cdr:spPr>
    </cdr:pic>
  </cdr:relSizeAnchor>
</c:userShapes>
</file>

<file path=xl/drawings/drawing20.xml><?xml version="1.0" encoding="utf-8"?>
<xdr:wsDr xmlns:xdr="http://schemas.openxmlformats.org/drawingml/2006/spreadsheetDrawing" xmlns:a="http://schemas.openxmlformats.org/drawingml/2006/main">
  <xdr:twoCellAnchor>
    <xdr:from>
      <xdr:col>0</xdr:col>
      <xdr:colOff>9525</xdr:colOff>
      <xdr:row>37</xdr:row>
      <xdr:rowOff>85725</xdr:rowOff>
    </xdr:from>
    <xdr:to>
      <xdr:col>5</xdr:col>
      <xdr:colOff>609600</xdr:colOff>
      <xdr:row>52</xdr:row>
      <xdr:rowOff>19050</xdr:rowOff>
    </xdr:to>
    <xdr:graphicFrame macro="">
      <xdr:nvGraphicFramePr>
        <xdr:cNvPr id="7535625" name="Chart 2">
          <a:extLst>
            <a:ext uri="{FF2B5EF4-FFF2-40B4-BE49-F238E27FC236}">
              <a16:creationId xmlns:a16="http://schemas.microsoft.com/office/drawing/2014/main" id="{C710711D-5497-ED05-3369-44F75FB3B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161925</xdr:rowOff>
    </xdr:from>
    <xdr:to>
      <xdr:col>5</xdr:col>
      <xdr:colOff>638175</xdr:colOff>
      <xdr:row>35</xdr:row>
      <xdr:rowOff>66675</xdr:rowOff>
    </xdr:to>
    <xdr:graphicFrame macro="">
      <xdr:nvGraphicFramePr>
        <xdr:cNvPr id="7535626" name="Chart 1">
          <a:extLst>
            <a:ext uri="{FF2B5EF4-FFF2-40B4-BE49-F238E27FC236}">
              <a16:creationId xmlns:a16="http://schemas.microsoft.com/office/drawing/2014/main" id="{DDA97F5B-1829-CA79-42AD-A616A290F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37</xdr:row>
      <xdr:rowOff>85725</xdr:rowOff>
    </xdr:from>
    <xdr:to>
      <xdr:col>5</xdr:col>
      <xdr:colOff>609600</xdr:colOff>
      <xdr:row>52</xdr:row>
      <xdr:rowOff>28575</xdr:rowOff>
    </xdr:to>
    <xdr:graphicFrame macro="">
      <xdr:nvGraphicFramePr>
        <xdr:cNvPr id="7535627" name="Chart 1303">
          <a:extLst>
            <a:ext uri="{FF2B5EF4-FFF2-40B4-BE49-F238E27FC236}">
              <a16:creationId xmlns:a16="http://schemas.microsoft.com/office/drawing/2014/main" id="{E0D0DD36-92F8-CAA3-F8CC-D2A8408A3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36</xdr:row>
      <xdr:rowOff>171450</xdr:rowOff>
    </xdr:from>
    <xdr:to>
      <xdr:col>5</xdr:col>
      <xdr:colOff>638175</xdr:colOff>
      <xdr:row>52</xdr:row>
      <xdr:rowOff>104775</xdr:rowOff>
    </xdr:to>
    <xdr:graphicFrame macro="">
      <xdr:nvGraphicFramePr>
        <xdr:cNvPr id="7535628" name="Chart 1837">
          <a:extLst>
            <a:ext uri="{FF2B5EF4-FFF2-40B4-BE49-F238E27FC236}">
              <a16:creationId xmlns:a16="http://schemas.microsoft.com/office/drawing/2014/main" id="{A0728BAB-B5DD-7BF5-6A34-7A63CCB01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66675</xdr:colOff>
      <xdr:row>23</xdr:row>
      <xdr:rowOff>9525</xdr:rowOff>
    </xdr:from>
    <xdr:to>
      <xdr:col>5</xdr:col>
      <xdr:colOff>342900</xdr:colOff>
      <xdr:row>38</xdr:row>
      <xdr:rowOff>47625</xdr:rowOff>
    </xdr:to>
    <xdr:graphicFrame macro="">
      <xdr:nvGraphicFramePr>
        <xdr:cNvPr id="7543813" name="Chart 1">
          <a:extLst>
            <a:ext uri="{FF2B5EF4-FFF2-40B4-BE49-F238E27FC236}">
              <a16:creationId xmlns:a16="http://schemas.microsoft.com/office/drawing/2014/main" id="{FC37EA82-F01C-8D1E-7856-148C6668B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39</xdr:row>
      <xdr:rowOff>57150</xdr:rowOff>
    </xdr:from>
    <xdr:to>
      <xdr:col>5</xdr:col>
      <xdr:colOff>428625</xdr:colOff>
      <xdr:row>55</xdr:row>
      <xdr:rowOff>133350</xdr:rowOff>
    </xdr:to>
    <xdr:graphicFrame macro="">
      <xdr:nvGraphicFramePr>
        <xdr:cNvPr id="7543814" name="Chart 2">
          <a:extLst>
            <a:ext uri="{FF2B5EF4-FFF2-40B4-BE49-F238E27FC236}">
              <a16:creationId xmlns:a16="http://schemas.microsoft.com/office/drawing/2014/main" id="{827C226E-1879-B45E-29E7-D26343C11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19050</xdr:colOff>
      <xdr:row>22</xdr:row>
      <xdr:rowOff>0</xdr:rowOff>
    </xdr:from>
    <xdr:to>
      <xdr:col>5</xdr:col>
      <xdr:colOff>523875</xdr:colOff>
      <xdr:row>36</xdr:row>
      <xdr:rowOff>171450</xdr:rowOff>
    </xdr:to>
    <xdr:graphicFrame macro="">
      <xdr:nvGraphicFramePr>
        <xdr:cNvPr id="7547909" name="Chart 2">
          <a:extLst>
            <a:ext uri="{FF2B5EF4-FFF2-40B4-BE49-F238E27FC236}">
              <a16:creationId xmlns:a16="http://schemas.microsoft.com/office/drawing/2014/main" id="{F325DEDE-4D04-B151-0AE8-4F38A188DE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47625</xdr:rowOff>
    </xdr:from>
    <xdr:to>
      <xdr:col>5</xdr:col>
      <xdr:colOff>466725</xdr:colOff>
      <xdr:row>53</xdr:row>
      <xdr:rowOff>38100</xdr:rowOff>
    </xdr:to>
    <xdr:graphicFrame macro="">
      <xdr:nvGraphicFramePr>
        <xdr:cNvPr id="7547910" name="Chart 2">
          <a:extLst>
            <a:ext uri="{FF2B5EF4-FFF2-40B4-BE49-F238E27FC236}">
              <a16:creationId xmlns:a16="http://schemas.microsoft.com/office/drawing/2014/main" id="{F1F6DD4C-AB3F-8CC0-414D-D820E6A394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352425</xdr:colOff>
      <xdr:row>22</xdr:row>
      <xdr:rowOff>85725</xdr:rowOff>
    </xdr:from>
    <xdr:to>
      <xdr:col>5</xdr:col>
      <xdr:colOff>514350</xdr:colOff>
      <xdr:row>38</xdr:row>
      <xdr:rowOff>104775</xdr:rowOff>
    </xdr:to>
    <xdr:graphicFrame macro="">
      <xdr:nvGraphicFramePr>
        <xdr:cNvPr id="7553029" name="Chart 1">
          <a:extLst>
            <a:ext uri="{FF2B5EF4-FFF2-40B4-BE49-F238E27FC236}">
              <a16:creationId xmlns:a16="http://schemas.microsoft.com/office/drawing/2014/main" id="{9ABFA387-C97C-B8A0-6B29-80F17EC35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381000</xdr:colOff>
      <xdr:row>38</xdr:row>
      <xdr:rowOff>38100</xdr:rowOff>
    </xdr:from>
    <xdr:to>
      <xdr:col>5</xdr:col>
      <xdr:colOff>457200</xdr:colOff>
      <xdr:row>54</xdr:row>
      <xdr:rowOff>104775</xdr:rowOff>
    </xdr:to>
    <xdr:graphicFrame macro="">
      <xdr:nvGraphicFramePr>
        <xdr:cNvPr id="7553030" name="Chart 2">
          <a:extLst>
            <a:ext uri="{FF2B5EF4-FFF2-40B4-BE49-F238E27FC236}">
              <a16:creationId xmlns:a16="http://schemas.microsoft.com/office/drawing/2014/main" id="{CC513871-AC59-A604-026F-A11E6087F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23</xdr:row>
      <xdr:rowOff>47625</xdr:rowOff>
    </xdr:from>
    <xdr:to>
      <xdr:col>5</xdr:col>
      <xdr:colOff>638175</xdr:colOff>
      <xdr:row>37</xdr:row>
      <xdr:rowOff>9525</xdr:rowOff>
    </xdr:to>
    <xdr:graphicFrame macro="">
      <xdr:nvGraphicFramePr>
        <xdr:cNvPr id="7559173" name="Chart 1">
          <a:extLst>
            <a:ext uri="{FF2B5EF4-FFF2-40B4-BE49-F238E27FC236}">
              <a16:creationId xmlns:a16="http://schemas.microsoft.com/office/drawing/2014/main" id="{B7E57433-C5C6-6A89-9593-F6B2DEB73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38</xdr:row>
      <xdr:rowOff>38100</xdr:rowOff>
    </xdr:from>
    <xdr:to>
      <xdr:col>5</xdr:col>
      <xdr:colOff>628650</xdr:colOff>
      <xdr:row>53</xdr:row>
      <xdr:rowOff>95250</xdr:rowOff>
    </xdr:to>
    <xdr:graphicFrame macro="">
      <xdr:nvGraphicFramePr>
        <xdr:cNvPr id="7559174" name="Chart 2">
          <a:extLst>
            <a:ext uri="{FF2B5EF4-FFF2-40B4-BE49-F238E27FC236}">
              <a16:creationId xmlns:a16="http://schemas.microsoft.com/office/drawing/2014/main" id="{389507A1-244E-18CD-E04D-2127549FE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22</xdr:row>
      <xdr:rowOff>19050</xdr:rowOff>
    </xdr:from>
    <xdr:to>
      <xdr:col>5</xdr:col>
      <xdr:colOff>390525</xdr:colOff>
      <xdr:row>36</xdr:row>
      <xdr:rowOff>76200</xdr:rowOff>
    </xdr:to>
    <xdr:graphicFrame macro="">
      <xdr:nvGraphicFramePr>
        <xdr:cNvPr id="7562245" name="Chart 1">
          <a:extLst>
            <a:ext uri="{FF2B5EF4-FFF2-40B4-BE49-F238E27FC236}">
              <a16:creationId xmlns:a16="http://schemas.microsoft.com/office/drawing/2014/main" id="{C07158D1-51B7-76D7-6D57-22AF473BB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39</xdr:row>
      <xdr:rowOff>19050</xdr:rowOff>
    </xdr:from>
    <xdr:to>
      <xdr:col>5</xdr:col>
      <xdr:colOff>276225</xdr:colOff>
      <xdr:row>55</xdr:row>
      <xdr:rowOff>66675</xdr:rowOff>
    </xdr:to>
    <xdr:graphicFrame macro="">
      <xdr:nvGraphicFramePr>
        <xdr:cNvPr id="7562246" name="Chart 2">
          <a:extLst>
            <a:ext uri="{FF2B5EF4-FFF2-40B4-BE49-F238E27FC236}">
              <a16:creationId xmlns:a16="http://schemas.microsoft.com/office/drawing/2014/main" id="{AFEAC4A3-CFB0-FAD3-015B-55E2BADC6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xdr:colOff>
      <xdr:row>18</xdr:row>
      <xdr:rowOff>152400</xdr:rowOff>
    </xdr:from>
    <xdr:to>
      <xdr:col>5</xdr:col>
      <xdr:colOff>828675</xdr:colOff>
      <xdr:row>33</xdr:row>
      <xdr:rowOff>123825</xdr:rowOff>
    </xdr:to>
    <xdr:graphicFrame macro="">
      <xdr:nvGraphicFramePr>
        <xdr:cNvPr id="7565317" name="Chart 378">
          <a:extLst>
            <a:ext uri="{FF2B5EF4-FFF2-40B4-BE49-F238E27FC236}">
              <a16:creationId xmlns:a16="http://schemas.microsoft.com/office/drawing/2014/main" id="{607E3E39-6744-5DAE-92C9-691B238906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36</xdr:row>
      <xdr:rowOff>66675</xdr:rowOff>
    </xdr:from>
    <xdr:to>
      <xdr:col>5</xdr:col>
      <xdr:colOff>714375</xdr:colOff>
      <xdr:row>52</xdr:row>
      <xdr:rowOff>76200</xdr:rowOff>
    </xdr:to>
    <xdr:graphicFrame macro="">
      <xdr:nvGraphicFramePr>
        <xdr:cNvPr id="7565318" name="Chart 378">
          <a:extLst>
            <a:ext uri="{FF2B5EF4-FFF2-40B4-BE49-F238E27FC236}">
              <a16:creationId xmlns:a16="http://schemas.microsoft.com/office/drawing/2014/main" id="{7E55197B-E195-BF70-AD89-B70B24068C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19</xdr:row>
      <xdr:rowOff>0</xdr:rowOff>
    </xdr:from>
    <xdr:to>
      <xdr:col>5</xdr:col>
      <xdr:colOff>390525</xdr:colOff>
      <xdr:row>33</xdr:row>
      <xdr:rowOff>161925</xdr:rowOff>
    </xdr:to>
    <xdr:graphicFrame macro="">
      <xdr:nvGraphicFramePr>
        <xdr:cNvPr id="2" name="Chart 2">
          <a:extLst>
            <a:ext uri="{FF2B5EF4-FFF2-40B4-BE49-F238E27FC236}">
              <a16:creationId xmlns:a16="http://schemas.microsoft.com/office/drawing/2014/main" id="{94F110B6-F9BC-4550-A3B8-54CC3E456E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5</xdr:col>
      <xdr:colOff>390525</xdr:colOff>
      <xdr:row>54</xdr:row>
      <xdr:rowOff>35573</xdr:rowOff>
    </xdr:to>
    <xdr:graphicFrame macro="">
      <xdr:nvGraphicFramePr>
        <xdr:cNvPr id="7" name="Chart 2">
          <a:extLst>
            <a:ext uri="{FF2B5EF4-FFF2-40B4-BE49-F238E27FC236}">
              <a16:creationId xmlns:a16="http://schemas.microsoft.com/office/drawing/2014/main" id="{FB055F2D-4147-4427-8E09-238E6273E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5</xdr:col>
      <xdr:colOff>390525</xdr:colOff>
      <xdr:row>33</xdr:row>
      <xdr:rowOff>142875</xdr:rowOff>
    </xdr:to>
    <xdr:graphicFrame macro="">
      <xdr:nvGraphicFramePr>
        <xdr:cNvPr id="7571461" name="Chart 1">
          <a:extLst>
            <a:ext uri="{FF2B5EF4-FFF2-40B4-BE49-F238E27FC236}">
              <a16:creationId xmlns:a16="http://schemas.microsoft.com/office/drawing/2014/main" id="{21759D12-56D7-4C55-799F-1EB10431E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390525</xdr:colOff>
      <xdr:row>50</xdr:row>
      <xdr:rowOff>133350</xdr:rowOff>
    </xdr:to>
    <xdr:graphicFrame macro="">
      <xdr:nvGraphicFramePr>
        <xdr:cNvPr id="7571462" name="Chart 2">
          <a:extLst>
            <a:ext uri="{FF2B5EF4-FFF2-40B4-BE49-F238E27FC236}">
              <a16:creationId xmlns:a16="http://schemas.microsoft.com/office/drawing/2014/main" id="{10F3B61F-17D6-9062-2B5E-03E5F4B168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19050</xdr:colOff>
      <xdr:row>24</xdr:row>
      <xdr:rowOff>66675</xdr:rowOff>
    </xdr:from>
    <xdr:to>
      <xdr:col>5</xdr:col>
      <xdr:colOff>581025</xdr:colOff>
      <xdr:row>39</xdr:row>
      <xdr:rowOff>85725</xdr:rowOff>
    </xdr:to>
    <xdr:graphicFrame macro="">
      <xdr:nvGraphicFramePr>
        <xdr:cNvPr id="7574533" name="Chart 1">
          <a:extLst>
            <a:ext uri="{FF2B5EF4-FFF2-40B4-BE49-F238E27FC236}">
              <a16:creationId xmlns:a16="http://schemas.microsoft.com/office/drawing/2014/main" id="{E6B94326-B399-6101-C7EF-09C033AC86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123825</xdr:colOff>
      <xdr:row>42</xdr:row>
      <xdr:rowOff>95250</xdr:rowOff>
    </xdr:from>
    <xdr:to>
      <xdr:col>5</xdr:col>
      <xdr:colOff>542925</xdr:colOff>
      <xdr:row>56</xdr:row>
      <xdr:rowOff>76200</xdr:rowOff>
    </xdr:to>
    <xdr:graphicFrame macro="">
      <xdr:nvGraphicFramePr>
        <xdr:cNvPr id="7574534" name="Chart 2">
          <a:extLst>
            <a:ext uri="{FF2B5EF4-FFF2-40B4-BE49-F238E27FC236}">
              <a16:creationId xmlns:a16="http://schemas.microsoft.com/office/drawing/2014/main" id="{5B60BBA9-6035-981E-14BA-B36AC71B2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48</xdr:row>
      <xdr:rowOff>0</xdr:rowOff>
    </xdr:from>
    <xdr:to>
      <xdr:col>1</xdr:col>
      <xdr:colOff>657225</xdr:colOff>
      <xdr:row>61</xdr:row>
      <xdr:rowOff>85725</xdr:rowOff>
    </xdr:to>
    <xdr:graphicFrame macro="">
      <xdr:nvGraphicFramePr>
        <xdr:cNvPr id="23" name="Chart 3">
          <a:extLst>
            <a:ext uri="{FF2B5EF4-FFF2-40B4-BE49-F238E27FC236}">
              <a16:creationId xmlns:a16="http://schemas.microsoft.com/office/drawing/2014/main" id="{985C105B-97E5-491F-ADE0-409B3F1E42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581026</xdr:colOff>
      <xdr:row>48</xdr:row>
      <xdr:rowOff>0</xdr:rowOff>
    </xdr:from>
    <xdr:to>
      <xdr:col>6</xdr:col>
      <xdr:colOff>57151</xdr:colOff>
      <xdr:row>61</xdr:row>
      <xdr:rowOff>85725</xdr:rowOff>
    </xdr:to>
    <xdr:graphicFrame macro="">
      <xdr:nvGraphicFramePr>
        <xdr:cNvPr id="25" name="Chart 3">
          <a:extLst>
            <a:ext uri="{FF2B5EF4-FFF2-40B4-BE49-F238E27FC236}">
              <a16:creationId xmlns:a16="http://schemas.microsoft.com/office/drawing/2014/main" id="{A3EB2A2F-D36D-4EDE-826B-DCB7E55AC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38</xdr:row>
      <xdr:rowOff>133350</xdr:rowOff>
    </xdr:from>
    <xdr:to>
      <xdr:col>5</xdr:col>
      <xdr:colOff>571500</xdr:colOff>
      <xdr:row>53</xdr:row>
      <xdr:rowOff>28575</xdr:rowOff>
    </xdr:to>
    <xdr:graphicFrame macro="">
      <xdr:nvGraphicFramePr>
        <xdr:cNvPr id="7577605" name="Chart 2">
          <a:extLst>
            <a:ext uri="{FF2B5EF4-FFF2-40B4-BE49-F238E27FC236}">
              <a16:creationId xmlns:a16="http://schemas.microsoft.com/office/drawing/2014/main" id="{A8798D74-6D66-E0DD-EA96-2B880F09B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19050</xdr:rowOff>
    </xdr:from>
    <xdr:to>
      <xdr:col>6</xdr:col>
      <xdr:colOff>209550</xdr:colOff>
      <xdr:row>36</xdr:row>
      <xdr:rowOff>152400</xdr:rowOff>
    </xdr:to>
    <xdr:graphicFrame macro="">
      <xdr:nvGraphicFramePr>
        <xdr:cNvPr id="5" name="Chart 1">
          <a:extLst>
            <a:ext uri="{FF2B5EF4-FFF2-40B4-BE49-F238E27FC236}">
              <a16:creationId xmlns:a16="http://schemas.microsoft.com/office/drawing/2014/main" id="{A2A486F8-A402-48AE-9DDE-786A90294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57150</xdr:colOff>
      <xdr:row>46</xdr:row>
      <xdr:rowOff>38100</xdr:rowOff>
    </xdr:from>
    <xdr:to>
      <xdr:col>3</xdr:col>
      <xdr:colOff>1171575</xdr:colOff>
      <xdr:row>65</xdr:row>
      <xdr:rowOff>53975</xdr:rowOff>
    </xdr:to>
    <xdr:graphicFrame macro="">
      <xdr:nvGraphicFramePr>
        <xdr:cNvPr id="7580677" name="Chart 1">
          <a:extLst>
            <a:ext uri="{FF2B5EF4-FFF2-40B4-BE49-F238E27FC236}">
              <a16:creationId xmlns:a16="http://schemas.microsoft.com/office/drawing/2014/main" id="{3B58321E-03E9-A846-024D-42611AA0A4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27</xdr:row>
      <xdr:rowOff>0</xdr:rowOff>
    </xdr:from>
    <xdr:to>
      <xdr:col>3</xdr:col>
      <xdr:colOff>876300</xdr:colOff>
      <xdr:row>44</xdr:row>
      <xdr:rowOff>9525</xdr:rowOff>
    </xdr:to>
    <xdr:graphicFrame macro="">
      <xdr:nvGraphicFramePr>
        <xdr:cNvPr id="7580678" name="Chart 1">
          <a:extLst>
            <a:ext uri="{FF2B5EF4-FFF2-40B4-BE49-F238E27FC236}">
              <a16:creationId xmlns:a16="http://schemas.microsoft.com/office/drawing/2014/main" id="{1561D958-E1FB-D4E6-EF16-72F1930E1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666750</xdr:colOff>
      <xdr:row>41</xdr:row>
      <xdr:rowOff>19050</xdr:rowOff>
    </xdr:to>
    <xdr:graphicFrame macro="">
      <xdr:nvGraphicFramePr>
        <xdr:cNvPr id="7583749" name="Chart 1">
          <a:extLst>
            <a:ext uri="{FF2B5EF4-FFF2-40B4-BE49-F238E27FC236}">
              <a16:creationId xmlns:a16="http://schemas.microsoft.com/office/drawing/2014/main" id="{501ACD4C-4D78-7538-4912-862B4AD65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42</xdr:row>
      <xdr:rowOff>0</xdr:rowOff>
    </xdr:from>
    <xdr:to>
      <xdr:col>5</xdr:col>
      <xdr:colOff>647700</xdr:colOff>
      <xdr:row>61</xdr:row>
      <xdr:rowOff>38100</xdr:rowOff>
    </xdr:to>
    <xdr:graphicFrame macro="">
      <xdr:nvGraphicFramePr>
        <xdr:cNvPr id="7583750" name="Chart 2">
          <a:extLst>
            <a:ext uri="{FF2B5EF4-FFF2-40B4-BE49-F238E27FC236}">
              <a16:creationId xmlns:a16="http://schemas.microsoft.com/office/drawing/2014/main" id="{53C82B1F-4F6E-C2D5-B9EE-FE4AB6C0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171450</xdr:colOff>
      <xdr:row>45</xdr:row>
      <xdr:rowOff>0</xdr:rowOff>
    </xdr:from>
    <xdr:to>
      <xdr:col>4</xdr:col>
      <xdr:colOff>238125</xdr:colOff>
      <xdr:row>60</xdr:row>
      <xdr:rowOff>104775</xdr:rowOff>
    </xdr:to>
    <xdr:graphicFrame macro="">
      <xdr:nvGraphicFramePr>
        <xdr:cNvPr id="7586821" name="Chart 2">
          <a:extLst>
            <a:ext uri="{FF2B5EF4-FFF2-40B4-BE49-F238E27FC236}">
              <a16:creationId xmlns:a16="http://schemas.microsoft.com/office/drawing/2014/main" id="{043F29A4-E33D-5AD6-22AD-8E2BFF43C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25</xdr:row>
      <xdr:rowOff>9525</xdr:rowOff>
    </xdr:from>
    <xdr:to>
      <xdr:col>4</xdr:col>
      <xdr:colOff>600075</xdr:colOff>
      <xdr:row>40</xdr:row>
      <xdr:rowOff>114300</xdr:rowOff>
    </xdr:to>
    <xdr:graphicFrame macro="">
      <xdr:nvGraphicFramePr>
        <xdr:cNvPr id="7586822" name="Chart 2">
          <a:extLst>
            <a:ext uri="{FF2B5EF4-FFF2-40B4-BE49-F238E27FC236}">
              <a16:creationId xmlns:a16="http://schemas.microsoft.com/office/drawing/2014/main" id="{B2CED055-78DE-432E-AD7F-42D43F2B2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19050</xdr:colOff>
      <xdr:row>39</xdr:row>
      <xdr:rowOff>142875</xdr:rowOff>
    </xdr:from>
    <xdr:to>
      <xdr:col>7</xdr:col>
      <xdr:colOff>552450</xdr:colOff>
      <xdr:row>54</xdr:row>
      <xdr:rowOff>47625</xdr:rowOff>
    </xdr:to>
    <xdr:graphicFrame macro="">
      <xdr:nvGraphicFramePr>
        <xdr:cNvPr id="7589893" name="Chart 2">
          <a:extLst>
            <a:ext uri="{FF2B5EF4-FFF2-40B4-BE49-F238E27FC236}">
              <a16:creationId xmlns:a16="http://schemas.microsoft.com/office/drawing/2014/main" id="{45D9388E-747E-7747-16B6-4E9C8C0F8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7</xdr:col>
      <xdr:colOff>371475</xdr:colOff>
      <xdr:row>36</xdr:row>
      <xdr:rowOff>133350</xdr:rowOff>
    </xdr:to>
    <xdr:graphicFrame macro="">
      <xdr:nvGraphicFramePr>
        <xdr:cNvPr id="7589894" name="Chart 4">
          <a:extLst>
            <a:ext uri="{FF2B5EF4-FFF2-40B4-BE49-F238E27FC236}">
              <a16:creationId xmlns:a16="http://schemas.microsoft.com/office/drawing/2014/main" id="{4E9544AC-1D7B-061E-8FC0-3E39EDD07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20</xdr:row>
      <xdr:rowOff>19050</xdr:rowOff>
    </xdr:from>
    <xdr:to>
      <xdr:col>7</xdr:col>
      <xdr:colOff>771525</xdr:colOff>
      <xdr:row>36</xdr:row>
      <xdr:rowOff>19050</xdr:rowOff>
    </xdr:to>
    <xdr:graphicFrame macro="">
      <xdr:nvGraphicFramePr>
        <xdr:cNvPr id="7592965" name="Chart 378">
          <a:extLst>
            <a:ext uri="{FF2B5EF4-FFF2-40B4-BE49-F238E27FC236}">
              <a16:creationId xmlns:a16="http://schemas.microsoft.com/office/drawing/2014/main" id="{8A61CDAF-14B3-B097-C4CA-8694F4CE7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38</xdr:row>
      <xdr:rowOff>19050</xdr:rowOff>
    </xdr:from>
    <xdr:to>
      <xdr:col>7</xdr:col>
      <xdr:colOff>666750</xdr:colOff>
      <xdr:row>54</xdr:row>
      <xdr:rowOff>57150</xdr:rowOff>
    </xdr:to>
    <xdr:graphicFrame macro="">
      <xdr:nvGraphicFramePr>
        <xdr:cNvPr id="7592966" name="Chart 378">
          <a:extLst>
            <a:ext uri="{FF2B5EF4-FFF2-40B4-BE49-F238E27FC236}">
              <a16:creationId xmlns:a16="http://schemas.microsoft.com/office/drawing/2014/main" id="{F0A4302E-9531-2544-8FA7-AF51CC26FA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32</xdr:row>
      <xdr:rowOff>66675</xdr:rowOff>
    </xdr:from>
    <xdr:to>
      <xdr:col>5</xdr:col>
      <xdr:colOff>504825</xdr:colOff>
      <xdr:row>50</xdr:row>
      <xdr:rowOff>38100</xdr:rowOff>
    </xdr:to>
    <xdr:graphicFrame macro="">
      <xdr:nvGraphicFramePr>
        <xdr:cNvPr id="7596035" name="Chart 4">
          <a:extLst>
            <a:ext uri="{FF2B5EF4-FFF2-40B4-BE49-F238E27FC236}">
              <a16:creationId xmlns:a16="http://schemas.microsoft.com/office/drawing/2014/main" id="{D0F19E8D-9A4A-DF1F-8883-FF68170D26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3219450</xdr:colOff>
      <xdr:row>34</xdr:row>
      <xdr:rowOff>0</xdr:rowOff>
    </xdr:from>
    <xdr:to>
      <xdr:col>6</xdr:col>
      <xdr:colOff>438150</xdr:colOff>
      <xdr:row>46</xdr:row>
      <xdr:rowOff>57150</xdr:rowOff>
    </xdr:to>
    <xdr:graphicFrame macro="">
      <xdr:nvGraphicFramePr>
        <xdr:cNvPr id="9" name="Chart 4">
          <a:extLst>
            <a:ext uri="{FF2B5EF4-FFF2-40B4-BE49-F238E27FC236}">
              <a16:creationId xmlns:a16="http://schemas.microsoft.com/office/drawing/2014/main" id="{D1B59F4F-D755-4112-833B-A939301A1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28575</xdr:rowOff>
    </xdr:from>
    <xdr:to>
      <xdr:col>1</xdr:col>
      <xdr:colOff>3286125</xdr:colOff>
      <xdr:row>45</xdr:row>
      <xdr:rowOff>161925</xdr:rowOff>
    </xdr:to>
    <xdr:graphicFrame macro="">
      <xdr:nvGraphicFramePr>
        <xdr:cNvPr id="10" name="Chart 1243">
          <a:extLst>
            <a:ext uri="{FF2B5EF4-FFF2-40B4-BE49-F238E27FC236}">
              <a16:creationId xmlns:a16="http://schemas.microsoft.com/office/drawing/2014/main" id="{B09E41DB-28BF-41FE-878F-EABD9A2A3B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114300</xdr:colOff>
      <xdr:row>35</xdr:row>
      <xdr:rowOff>0</xdr:rowOff>
    </xdr:from>
    <xdr:to>
      <xdr:col>8</xdr:col>
      <xdr:colOff>485775</xdr:colOff>
      <xdr:row>51</xdr:row>
      <xdr:rowOff>76200</xdr:rowOff>
    </xdr:to>
    <xdr:graphicFrame macro="">
      <xdr:nvGraphicFramePr>
        <xdr:cNvPr id="7" name="Chart 1194">
          <a:extLst>
            <a:ext uri="{FF2B5EF4-FFF2-40B4-BE49-F238E27FC236}">
              <a16:creationId xmlns:a16="http://schemas.microsoft.com/office/drawing/2014/main" id="{3D308E2D-17B0-4B48-AE10-A36AAFCBB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9525</xdr:rowOff>
    </xdr:from>
    <xdr:to>
      <xdr:col>2</xdr:col>
      <xdr:colOff>19050</xdr:colOff>
      <xdr:row>50</xdr:row>
      <xdr:rowOff>57150</xdr:rowOff>
    </xdr:to>
    <xdr:graphicFrame macro="">
      <xdr:nvGraphicFramePr>
        <xdr:cNvPr id="8" name="Chart 1">
          <a:extLst>
            <a:ext uri="{FF2B5EF4-FFF2-40B4-BE49-F238E27FC236}">
              <a16:creationId xmlns:a16="http://schemas.microsoft.com/office/drawing/2014/main" id="{280AB3DE-E630-4153-91F6-4BF2AFA1C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29</xdr:row>
      <xdr:rowOff>76200</xdr:rowOff>
    </xdr:from>
    <xdr:to>
      <xdr:col>1</xdr:col>
      <xdr:colOff>771525</xdr:colOff>
      <xdr:row>46</xdr:row>
      <xdr:rowOff>66675</xdr:rowOff>
    </xdr:to>
    <xdr:graphicFrame macro="">
      <xdr:nvGraphicFramePr>
        <xdr:cNvPr id="2" name="Chart 87">
          <a:extLst>
            <a:ext uri="{FF2B5EF4-FFF2-40B4-BE49-F238E27FC236}">
              <a16:creationId xmlns:a16="http://schemas.microsoft.com/office/drawing/2014/main" id="{F97AC3C3-D745-47E4-8656-AA3E022E5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647700</xdr:colOff>
      <xdr:row>29</xdr:row>
      <xdr:rowOff>0</xdr:rowOff>
    </xdr:from>
    <xdr:to>
      <xdr:col>6</xdr:col>
      <xdr:colOff>114300</xdr:colOff>
      <xdr:row>46</xdr:row>
      <xdr:rowOff>57150</xdr:rowOff>
    </xdr:to>
    <xdr:graphicFrame macro="">
      <xdr:nvGraphicFramePr>
        <xdr:cNvPr id="3" name="Chart 613">
          <a:extLst>
            <a:ext uri="{FF2B5EF4-FFF2-40B4-BE49-F238E27FC236}">
              <a16:creationId xmlns:a16="http://schemas.microsoft.com/office/drawing/2014/main" id="{2BBD9D6F-3C6B-4FDD-A99A-D39616BE2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29</xdr:row>
      <xdr:rowOff>0</xdr:rowOff>
    </xdr:from>
    <xdr:to>
      <xdr:col>1</xdr:col>
      <xdr:colOff>390525</xdr:colOff>
      <xdr:row>46</xdr:row>
      <xdr:rowOff>28575</xdr:rowOff>
    </xdr:to>
    <xdr:graphicFrame macro="">
      <xdr:nvGraphicFramePr>
        <xdr:cNvPr id="2" name="Chart 1">
          <a:extLst>
            <a:ext uri="{FF2B5EF4-FFF2-40B4-BE49-F238E27FC236}">
              <a16:creationId xmlns:a16="http://schemas.microsoft.com/office/drawing/2014/main" id="{B163F946-F1E4-49D6-9051-71ECCF86AE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29</xdr:row>
      <xdr:rowOff>95250</xdr:rowOff>
    </xdr:from>
    <xdr:to>
      <xdr:col>5</xdr:col>
      <xdr:colOff>447675</xdr:colOff>
      <xdr:row>46</xdr:row>
      <xdr:rowOff>123825</xdr:rowOff>
    </xdr:to>
    <xdr:graphicFrame macro="">
      <xdr:nvGraphicFramePr>
        <xdr:cNvPr id="3" name="Chart 2">
          <a:extLst>
            <a:ext uri="{FF2B5EF4-FFF2-40B4-BE49-F238E27FC236}">
              <a16:creationId xmlns:a16="http://schemas.microsoft.com/office/drawing/2014/main" id="{F9DFD68F-C681-4265-ACC8-427727A63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30</xdr:row>
      <xdr:rowOff>9525</xdr:rowOff>
    </xdr:from>
    <xdr:to>
      <xdr:col>7</xdr:col>
      <xdr:colOff>495300</xdr:colOff>
      <xdr:row>45</xdr:row>
      <xdr:rowOff>38100</xdr:rowOff>
    </xdr:to>
    <xdr:graphicFrame macro="">
      <xdr:nvGraphicFramePr>
        <xdr:cNvPr id="7385125" name="Chart 379">
          <a:extLst>
            <a:ext uri="{FF2B5EF4-FFF2-40B4-BE49-F238E27FC236}">
              <a16:creationId xmlns:a16="http://schemas.microsoft.com/office/drawing/2014/main" id="{876FE385-1171-8C88-FE64-208F0804C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26" name="Chart 381">
          <a:extLst>
            <a:ext uri="{FF2B5EF4-FFF2-40B4-BE49-F238E27FC236}">
              <a16:creationId xmlns:a16="http://schemas.microsoft.com/office/drawing/2014/main" id="{C0317806-9DB2-0CCE-4DA0-6509F105B6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27" name="Chart 379">
          <a:extLst>
            <a:ext uri="{FF2B5EF4-FFF2-40B4-BE49-F238E27FC236}">
              <a16:creationId xmlns:a16="http://schemas.microsoft.com/office/drawing/2014/main" id="{3214281F-79AD-24B3-13EA-A50102DE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28" name="Chart 381">
          <a:extLst>
            <a:ext uri="{FF2B5EF4-FFF2-40B4-BE49-F238E27FC236}">
              <a16:creationId xmlns:a16="http://schemas.microsoft.com/office/drawing/2014/main" id="{9647FA75-664E-50E8-E47A-410521C5E8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29" name="Chart 1062">
          <a:extLst>
            <a:ext uri="{FF2B5EF4-FFF2-40B4-BE49-F238E27FC236}">
              <a16:creationId xmlns:a16="http://schemas.microsoft.com/office/drawing/2014/main" id="{79AA1044-FEAE-4D84-83D9-F15DF7076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0" name="Chart 379">
          <a:extLst>
            <a:ext uri="{FF2B5EF4-FFF2-40B4-BE49-F238E27FC236}">
              <a16:creationId xmlns:a16="http://schemas.microsoft.com/office/drawing/2014/main" id="{4F8CBD71-E212-B9F2-590B-804E130E1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619125</xdr:colOff>
      <xdr:row>49</xdr:row>
      <xdr:rowOff>114300</xdr:rowOff>
    </xdr:from>
    <xdr:to>
      <xdr:col>7</xdr:col>
      <xdr:colOff>666750</xdr:colOff>
      <xdr:row>64</xdr:row>
      <xdr:rowOff>85725</xdr:rowOff>
    </xdr:to>
    <xdr:graphicFrame macro="">
      <xdr:nvGraphicFramePr>
        <xdr:cNvPr id="7385131" name="Chart 381">
          <a:extLst>
            <a:ext uri="{FF2B5EF4-FFF2-40B4-BE49-F238E27FC236}">
              <a16:creationId xmlns:a16="http://schemas.microsoft.com/office/drawing/2014/main" id="{B847CC21-E055-8089-A609-A065AC20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30</xdr:row>
      <xdr:rowOff>9525</xdr:rowOff>
    </xdr:from>
    <xdr:to>
      <xdr:col>7</xdr:col>
      <xdr:colOff>685800</xdr:colOff>
      <xdr:row>45</xdr:row>
      <xdr:rowOff>38100</xdr:rowOff>
    </xdr:to>
    <xdr:graphicFrame macro="">
      <xdr:nvGraphicFramePr>
        <xdr:cNvPr id="7385132" name="Chart 1068">
          <a:extLst>
            <a:ext uri="{FF2B5EF4-FFF2-40B4-BE49-F238E27FC236}">
              <a16:creationId xmlns:a16="http://schemas.microsoft.com/office/drawing/2014/main" id="{84DBC7A7-18A0-FA76-FC50-9B35F221A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3" name="Chart 379">
          <a:extLst>
            <a:ext uri="{FF2B5EF4-FFF2-40B4-BE49-F238E27FC236}">
              <a16:creationId xmlns:a16="http://schemas.microsoft.com/office/drawing/2014/main" id="{857B3287-3228-1F35-A6D0-37BEDDAC3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152400</xdr:colOff>
      <xdr:row>49</xdr:row>
      <xdr:rowOff>114300</xdr:rowOff>
    </xdr:from>
    <xdr:to>
      <xdr:col>7</xdr:col>
      <xdr:colOff>523875</xdr:colOff>
      <xdr:row>61</xdr:row>
      <xdr:rowOff>95250</xdr:rowOff>
    </xdr:to>
    <xdr:graphicFrame macro="">
      <xdr:nvGraphicFramePr>
        <xdr:cNvPr id="7385134" name="Chart 381">
          <a:extLst>
            <a:ext uri="{FF2B5EF4-FFF2-40B4-BE49-F238E27FC236}">
              <a16:creationId xmlns:a16="http://schemas.microsoft.com/office/drawing/2014/main" id="{890B2AA4-15C0-40FE-EAF8-D9A92431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5" name="Chart 379">
          <a:extLst>
            <a:ext uri="{FF2B5EF4-FFF2-40B4-BE49-F238E27FC236}">
              <a16:creationId xmlns:a16="http://schemas.microsoft.com/office/drawing/2014/main" id="{5EAA39DA-2BDF-350E-A5F2-FF72B3D71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561975</xdr:colOff>
      <xdr:row>49</xdr:row>
      <xdr:rowOff>38100</xdr:rowOff>
    </xdr:from>
    <xdr:to>
      <xdr:col>7</xdr:col>
      <xdr:colOff>647700</xdr:colOff>
      <xdr:row>67</xdr:row>
      <xdr:rowOff>19050</xdr:rowOff>
    </xdr:to>
    <xdr:graphicFrame macro="">
      <xdr:nvGraphicFramePr>
        <xdr:cNvPr id="7385136" name="Chart 381">
          <a:extLst>
            <a:ext uri="{FF2B5EF4-FFF2-40B4-BE49-F238E27FC236}">
              <a16:creationId xmlns:a16="http://schemas.microsoft.com/office/drawing/2014/main" id="{3CDD72E2-FC8E-F1C3-0C5D-CF89C2E62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361950</xdr:colOff>
      <xdr:row>30</xdr:row>
      <xdr:rowOff>114300</xdr:rowOff>
    </xdr:from>
    <xdr:to>
      <xdr:col>7</xdr:col>
      <xdr:colOff>495300</xdr:colOff>
      <xdr:row>45</xdr:row>
      <xdr:rowOff>38100</xdr:rowOff>
    </xdr:to>
    <xdr:graphicFrame macro="">
      <xdr:nvGraphicFramePr>
        <xdr:cNvPr id="7385137" name="Chart 1062">
          <a:extLst>
            <a:ext uri="{FF2B5EF4-FFF2-40B4-BE49-F238E27FC236}">
              <a16:creationId xmlns:a16="http://schemas.microsoft.com/office/drawing/2014/main" id="{03901188-55E9-D6A3-3999-7BBDC550B6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47625</xdr:colOff>
      <xdr:row>30</xdr:row>
      <xdr:rowOff>9525</xdr:rowOff>
    </xdr:from>
    <xdr:to>
      <xdr:col>7</xdr:col>
      <xdr:colOff>495300</xdr:colOff>
      <xdr:row>45</xdr:row>
      <xdr:rowOff>38100</xdr:rowOff>
    </xdr:to>
    <xdr:graphicFrame macro="">
      <xdr:nvGraphicFramePr>
        <xdr:cNvPr id="7385138" name="Chart 379">
          <a:extLst>
            <a:ext uri="{FF2B5EF4-FFF2-40B4-BE49-F238E27FC236}">
              <a16:creationId xmlns:a16="http://schemas.microsoft.com/office/drawing/2014/main" id="{C6C3F43B-3F90-313E-0993-E2F69F35C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49</xdr:row>
      <xdr:rowOff>57150</xdr:rowOff>
    </xdr:from>
    <xdr:to>
      <xdr:col>3</xdr:col>
      <xdr:colOff>400050</xdr:colOff>
      <xdr:row>67</xdr:row>
      <xdr:rowOff>76200</xdr:rowOff>
    </xdr:to>
    <xdr:graphicFrame macro="">
      <xdr:nvGraphicFramePr>
        <xdr:cNvPr id="7385139" name="Chart 380">
          <a:extLst>
            <a:ext uri="{FF2B5EF4-FFF2-40B4-BE49-F238E27FC236}">
              <a16:creationId xmlns:a16="http://schemas.microsoft.com/office/drawing/2014/main" id="{9CBF53CF-C274-A988-C6E0-3916CC84A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428625</xdr:colOff>
      <xdr:row>49</xdr:row>
      <xdr:rowOff>0</xdr:rowOff>
    </xdr:from>
    <xdr:to>
      <xdr:col>7</xdr:col>
      <xdr:colOff>685800</xdr:colOff>
      <xdr:row>67</xdr:row>
      <xdr:rowOff>0</xdr:rowOff>
    </xdr:to>
    <xdr:graphicFrame macro="">
      <xdr:nvGraphicFramePr>
        <xdr:cNvPr id="7385140" name="Chart 381">
          <a:extLst>
            <a:ext uri="{FF2B5EF4-FFF2-40B4-BE49-F238E27FC236}">
              <a16:creationId xmlns:a16="http://schemas.microsoft.com/office/drawing/2014/main" id="{CCDE26B2-C336-8592-46E6-9C4D8C6385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xdr:col>
      <xdr:colOff>304800</xdr:colOff>
      <xdr:row>30</xdr:row>
      <xdr:rowOff>28575</xdr:rowOff>
    </xdr:from>
    <xdr:to>
      <xdr:col>7</xdr:col>
      <xdr:colOff>552450</xdr:colOff>
      <xdr:row>45</xdr:row>
      <xdr:rowOff>76200</xdr:rowOff>
    </xdr:to>
    <xdr:graphicFrame macro="">
      <xdr:nvGraphicFramePr>
        <xdr:cNvPr id="7385141" name="Chart 1068">
          <a:extLst>
            <a:ext uri="{FF2B5EF4-FFF2-40B4-BE49-F238E27FC236}">
              <a16:creationId xmlns:a16="http://schemas.microsoft.com/office/drawing/2014/main" id="{E8869939-1F90-1020-D2C7-9A51DA3B04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30</xdr:row>
      <xdr:rowOff>85725</xdr:rowOff>
    </xdr:from>
    <xdr:to>
      <xdr:col>3</xdr:col>
      <xdr:colOff>19050</xdr:colOff>
      <xdr:row>45</xdr:row>
      <xdr:rowOff>123825</xdr:rowOff>
    </xdr:to>
    <xdr:graphicFrame macro="">
      <xdr:nvGraphicFramePr>
        <xdr:cNvPr id="7385142" name="Chart 378">
          <a:extLst>
            <a:ext uri="{FF2B5EF4-FFF2-40B4-BE49-F238E27FC236}">
              <a16:creationId xmlns:a16="http://schemas.microsoft.com/office/drawing/2014/main" id="{6381C6DC-6AD1-62EC-BDE2-5D0030CF11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30</xdr:row>
      <xdr:rowOff>161925</xdr:rowOff>
    </xdr:from>
    <xdr:to>
      <xdr:col>2</xdr:col>
      <xdr:colOff>238125</xdr:colOff>
      <xdr:row>42</xdr:row>
      <xdr:rowOff>104775</xdr:rowOff>
    </xdr:to>
    <xdr:graphicFrame macro="">
      <xdr:nvGraphicFramePr>
        <xdr:cNvPr id="7422985" name="Chart 2">
          <a:extLst>
            <a:ext uri="{FF2B5EF4-FFF2-40B4-BE49-F238E27FC236}">
              <a16:creationId xmlns:a16="http://schemas.microsoft.com/office/drawing/2014/main" id="{CE3F63F1-7ED2-4D3F-2EA8-40C3059CEF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333375</xdr:colOff>
      <xdr:row>30</xdr:row>
      <xdr:rowOff>133350</xdr:rowOff>
    </xdr:from>
    <xdr:to>
      <xdr:col>5</xdr:col>
      <xdr:colOff>1009650</xdr:colOff>
      <xdr:row>42</xdr:row>
      <xdr:rowOff>133350</xdr:rowOff>
    </xdr:to>
    <xdr:graphicFrame macro="">
      <xdr:nvGraphicFramePr>
        <xdr:cNvPr id="7422986" name="Chart 3">
          <a:extLst>
            <a:ext uri="{FF2B5EF4-FFF2-40B4-BE49-F238E27FC236}">
              <a16:creationId xmlns:a16="http://schemas.microsoft.com/office/drawing/2014/main" id="{8538D203-AA3F-017C-644D-BA2343DE8A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45</xdr:row>
      <xdr:rowOff>9525</xdr:rowOff>
    </xdr:from>
    <xdr:to>
      <xdr:col>1</xdr:col>
      <xdr:colOff>676275</xdr:colOff>
      <xdr:row>58</xdr:row>
      <xdr:rowOff>85725</xdr:rowOff>
    </xdr:to>
    <xdr:graphicFrame macro="">
      <xdr:nvGraphicFramePr>
        <xdr:cNvPr id="7422987" name="Chart 4">
          <a:extLst>
            <a:ext uri="{FF2B5EF4-FFF2-40B4-BE49-F238E27FC236}">
              <a16:creationId xmlns:a16="http://schemas.microsoft.com/office/drawing/2014/main" id="{03D39F01-203C-8B7A-DD16-93ACD27EB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400050</xdr:colOff>
      <xdr:row>45</xdr:row>
      <xdr:rowOff>76200</xdr:rowOff>
    </xdr:from>
    <xdr:to>
      <xdr:col>5</xdr:col>
      <xdr:colOff>933450</xdr:colOff>
      <xdr:row>58</xdr:row>
      <xdr:rowOff>57150</xdr:rowOff>
    </xdr:to>
    <xdr:graphicFrame macro="">
      <xdr:nvGraphicFramePr>
        <xdr:cNvPr id="7422988" name="Chart 5">
          <a:extLst>
            <a:ext uri="{FF2B5EF4-FFF2-40B4-BE49-F238E27FC236}">
              <a16:creationId xmlns:a16="http://schemas.microsoft.com/office/drawing/2014/main" id="{899DB216-729E-2AB9-FACF-48E806E81D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mfgoval-my.sharepoint.com/personal/redona_eltari_amf_gov_al/Documents/Documents/Redona/redona%201/viti%202024/qershor%202024/buletini%20sigurime%20me%20formula%20janar%20-%20qershor%202024.xlsx" TargetMode="External"/><Relationship Id="rId1" Type="http://schemas.openxmlformats.org/officeDocument/2006/relationships/externalLinkPath" Target="/personal/redona_eltari_amf_gov_al/Documents/Documents/Redona/redona%201/viti%202024/qershor%202024/buletini%20sigurime%20me%20formula%20janar%20-%20qershor%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zart Reports"/>
      <sheetName val="Kapaku"/>
      <sheetName val="Shenime"/>
      <sheetName val="Permbajtja"/>
      <sheetName val="Te pergjithshme F3"/>
      <sheetName val="Primet dhe demet - Tregu F4"/>
      <sheetName val="Primet - Jeta F5"/>
      <sheetName val="Deme -Jeta F6"/>
      <sheetName val="Nr kontratave&amp; demeve Jeta F7"/>
      <sheetName val="Primet ne Klasa - Jo Jeta F8"/>
      <sheetName val="Demet  ne Klasa- Jo Jeta F9"/>
      <sheetName val="Primet ne grupe - Jo Jeta F10"/>
      <sheetName val="Deme ne grupe -Jo Jeta F11"/>
      <sheetName val="Nr kontratave&amp;demeve JoJeta F12"/>
      <sheetName val="Ndarja e tregut - Jeta F13"/>
      <sheetName val="Ndarja e Tregut -Jete deb F14"/>
      <sheetName val="Ndarja tregut prime JoJeta F15"/>
      <sheetName val="Ndarja e tregut deme jojete F16"/>
      <sheetName val="Sig vullnetar&amp;sig i detyr F17"/>
      <sheetName val="Prime sig. motorrik F18"/>
      <sheetName val="Deme sig motorik F19"/>
      <sheetName val="Sigurimi motorrik tregu 20"/>
      <sheetName val="Prime e tregut  DMTPL F21"/>
      <sheetName val="Demet e tregut DMTPL F22"/>
      <sheetName val="Ecuria mujore e DMTPL F23"/>
      <sheetName val="Ndarja e tregut KJ"/>
      <sheetName val="Primet e treg KJ F24"/>
      <sheetName val="Demet e tregut KJ F25"/>
      <sheetName val="Primet e tregut - Pasuri F26"/>
      <sheetName val="Demet e tregut -Pasuri F27"/>
      <sheetName val="Primet e tregut-Aks.&amp;Shende F28"/>
      <sheetName val="Demet e tregut -Aks.&amp;Shende F29"/>
      <sheetName val="shendeti ne udhetim F30"/>
      <sheetName val="shendeti ne udhetim jeta F31"/>
      <sheetName val="Semundjet F32"/>
      <sheetName val="deme semundje F33"/>
      <sheetName val="Pergjegjesia civile F34"/>
      <sheetName val="deme pergjegjesia civile F35"/>
      <sheetName val="Pergjegjesi ne ndertim F36"/>
      <sheetName val="garancia F37"/>
      <sheetName val="garancia deme F38"/>
      <sheetName val="deme pezull F39"/>
      <sheetName val="deme pezull jeta F40"/>
      <sheetName val="Fondi i kompesimit F41"/>
      <sheetName val="demet e drejtperdrejta F42"/>
      <sheetName val="Demi mesatar F43"/>
      <sheetName val="Sqarime"/>
      <sheetName val="prime 2023"/>
      <sheetName val="deme 2023"/>
      <sheetName val="Sheet1"/>
      <sheetName val="Sheet15"/>
      <sheetName val="Sheet14"/>
      <sheetName val="njoftimi per shtyp"/>
      <sheetName val="periodiku"/>
      <sheetName val="njof per shefen"/>
      <sheetName val="Sheet2"/>
      <sheetName val="kontratat"/>
      <sheetName val="nr demesh"/>
      <sheetName val="Sheet4"/>
      <sheetName val="Sheet5"/>
      <sheetName val="Sheet6"/>
      <sheetName val="Sheet7"/>
      <sheetName val="Sheet8"/>
      <sheetName val="Sheet9"/>
      <sheetName val="Sheet10"/>
      <sheetName val="Sheet11"/>
      <sheetName val="Sheet12"/>
      <sheetName val="Sheet13"/>
      <sheetName val="Compatibility Report"/>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63">
          <cell r="B63" t="str">
            <v>Aksidente dhe Shëndeti</v>
          </cell>
          <cell r="I63">
            <v>725629.89881000004</v>
          </cell>
          <cell r="J63">
            <v>785599.60894000018</v>
          </cell>
        </row>
        <row r="64">
          <cell r="B64" t="str">
            <v>Motorik</v>
          </cell>
          <cell r="I64">
            <v>6822103.0720700007</v>
          </cell>
          <cell r="J64">
            <v>7594961.2021199996</v>
          </cell>
        </row>
        <row r="65">
          <cell r="B65" t="str">
            <v xml:space="preserve">Sigurimi i përgjegjesive civile                                         </v>
          </cell>
          <cell r="I65">
            <v>611386.84961999999</v>
          </cell>
          <cell r="J65">
            <v>469785.08095999999</v>
          </cell>
        </row>
        <row r="66">
          <cell r="B66" t="str">
            <v>Të tjera</v>
          </cell>
          <cell r="I66">
            <v>280876.95225999947</v>
          </cell>
          <cell r="J66">
            <v>257604.108650001</v>
          </cell>
        </row>
        <row r="67">
          <cell r="B67" t="str">
            <v>Zjarri dhe dëmtime të tjera në pronë</v>
          </cell>
          <cell r="I67">
            <v>1697002.24019</v>
          </cell>
          <cell r="J67">
            <v>1739294.5323699999</v>
          </cell>
        </row>
        <row r="100">
          <cell r="B100" t="str">
            <v>Jetë Debitori</v>
          </cell>
          <cell r="C100">
            <v>626017.51427000004</v>
          </cell>
          <cell r="D100">
            <v>794332.96808999998</v>
          </cell>
        </row>
        <row r="101">
          <cell r="B101" t="str">
            <v xml:space="preserve">Të tjera </v>
          </cell>
          <cell r="C101">
            <v>86743.186720000056</v>
          </cell>
          <cell r="D101">
            <v>129646.09100999992</v>
          </cell>
        </row>
        <row r="102">
          <cell r="B102" t="str">
            <v xml:space="preserve">Jeta e kombinuar 
</v>
          </cell>
          <cell r="C102">
            <v>64275.063449999994</v>
          </cell>
          <cell r="D102">
            <v>31202.493689999999</v>
          </cell>
        </row>
        <row r="103">
          <cell r="B103" t="str">
            <v>Jeta me kursim</v>
          </cell>
          <cell r="C103">
            <v>71792.663040000014</v>
          </cell>
          <cell r="D103">
            <v>71393.886410000006</v>
          </cell>
        </row>
        <row r="104">
          <cell r="B104" t="str">
            <v>Jeta në Grup</v>
          </cell>
          <cell r="C104">
            <v>48618.842529999994</v>
          </cell>
        </row>
      </sheetData>
      <sheetData sheetId="48">
        <row r="61">
          <cell r="B61" t="str">
            <v xml:space="preserve"> Aksidente dhe Shëndeti</v>
          </cell>
          <cell r="C61">
            <v>309867.24897000002</v>
          </cell>
          <cell r="D61">
            <v>335592.62526</v>
          </cell>
        </row>
        <row r="62">
          <cell r="B62" t="str">
            <v>Motorik</v>
          </cell>
          <cell r="C62">
            <v>2408097.0761500001</v>
          </cell>
          <cell r="D62">
            <v>2910027.68646</v>
          </cell>
        </row>
        <row r="63">
          <cell r="B63" t="str">
            <v>Zjarri dhe dëmtime të tjera në pronë</v>
          </cell>
        </row>
        <row r="64">
          <cell r="B64" t="str">
            <v>Të tjera</v>
          </cell>
          <cell r="C64">
            <v>85831.333700000017</v>
          </cell>
          <cell r="D64">
            <v>31265.467910000123</v>
          </cell>
        </row>
        <row r="65">
          <cell r="B65" t="str">
            <v>Zjarri dhe dëmtime të tjera në pronë</v>
          </cell>
          <cell r="C65">
            <v>196505.14746000001</v>
          </cell>
          <cell r="D65">
            <v>396330.12717999995</v>
          </cell>
        </row>
        <row r="92">
          <cell r="B92" t="str">
            <v xml:space="preserve"> Jetë Debitori</v>
          </cell>
          <cell r="C92">
            <v>39367.385139999999</v>
          </cell>
          <cell r="D92" t="str">
            <v>Jetë Debitori</v>
          </cell>
          <cell r="E92">
            <v>77435.201929999996</v>
          </cell>
        </row>
        <row r="93">
          <cell r="B93" t="str">
            <v>Flexi plani</v>
          </cell>
          <cell r="C93">
            <v>24284.663530000002</v>
          </cell>
          <cell r="D93" t="str">
            <v>Të tjera</v>
          </cell>
          <cell r="E93">
            <v>712.22782000001462</v>
          </cell>
        </row>
        <row r="94">
          <cell r="B94" t="str">
            <v>Të tjera</v>
          </cell>
          <cell r="C94">
            <v>15681.950650000013</v>
          </cell>
          <cell r="D94" t="str">
            <v>Jeta ne Grup</v>
          </cell>
          <cell r="E94">
            <v>5967.2250300000014</v>
          </cell>
        </row>
        <row r="95">
          <cell r="B95" t="str">
            <v>Jeta ne Grup</v>
          </cell>
          <cell r="C95">
            <v>8094.5890899999995</v>
          </cell>
          <cell r="D95" t="str">
            <v>Jetë me kursim</v>
          </cell>
          <cell r="E95">
            <v>36197.682580000001</v>
          </cell>
        </row>
        <row r="96">
          <cell r="B96" t="str">
            <v>Plani i pagesave "Cash"</v>
          </cell>
          <cell r="C96">
            <v>21159.000329999999</v>
          </cell>
          <cell r="D96" t="str">
            <v>Plani i pagesave "Cash"</v>
          </cell>
          <cell r="E96">
            <v>21022.871080000001</v>
          </cell>
        </row>
        <row r="97">
          <cell r="B97" t="str">
            <v>Jetë me kursim</v>
          </cell>
          <cell r="C97">
            <v>49652.827229999995</v>
          </cell>
          <cell r="D97" t="str">
            <v>Flexi plan</v>
          </cell>
          <cell r="E97">
            <v>23586.935679999999</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4.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5.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9.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6.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8</v>
      </c>
    </row>
  </sheetData>
  <customSheetViews>
    <customSheetView guid="{CE7EBE67-DCEA-4A6B-A7CE-D3282729E0AF}" state="veryHidden" showRuler="0">
      <pageMargins left="0.75" right="0.75" top="1" bottom="1" header="0.5" footer="0.5"/>
      <headerFooter alignWithMargins="0"/>
    </customSheetView>
  </customSheetViews>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31"/>
  <sheetViews>
    <sheetView zoomScaleNormal="100" workbookViewId="0">
      <selection activeCell="H25" sqref="H25"/>
    </sheetView>
  </sheetViews>
  <sheetFormatPr defaultRowHeight="12"/>
  <cols>
    <col min="1" max="1" width="4.28515625" style="72" customWidth="1"/>
    <col min="2" max="2" width="38.7109375" style="72" customWidth="1"/>
    <col min="3" max="4" width="13.7109375" style="72" customWidth="1"/>
    <col min="5" max="6" width="8.7109375" style="72" customWidth="1"/>
    <col min="7" max="7" width="8.42578125" style="72" customWidth="1"/>
    <col min="8" max="16384" width="9.140625" style="72"/>
  </cols>
  <sheetData>
    <row r="1" spans="1:7" s="88" customFormat="1"/>
    <row r="2" spans="1:7" s="317" customFormat="1" ht="15.75" customHeight="1">
      <c r="A2" s="618" t="s">
        <v>120</v>
      </c>
      <c r="B2" s="618"/>
      <c r="C2" s="618"/>
      <c r="D2" s="618"/>
      <c r="E2" s="618"/>
      <c r="F2" s="618"/>
      <c r="G2" s="618"/>
    </row>
    <row r="3" spans="1:7" s="317" customFormat="1" ht="15.75" customHeight="1">
      <c r="A3" s="615" t="s">
        <v>235</v>
      </c>
      <c r="B3" s="615"/>
      <c r="C3" s="615"/>
      <c r="D3" s="615"/>
      <c r="E3" s="615"/>
      <c r="F3" s="615"/>
      <c r="G3" s="615"/>
    </row>
    <row r="4" spans="1:7">
      <c r="D4" s="87"/>
      <c r="E4" s="320"/>
    </row>
    <row r="5" spans="1:7">
      <c r="A5" s="73"/>
      <c r="B5" s="73"/>
    </row>
    <row r="6" spans="1:7" ht="12" customHeight="1">
      <c r="A6" s="103"/>
      <c r="B6" s="103"/>
      <c r="C6" s="75"/>
      <c r="D6" s="76"/>
      <c r="E6" s="74" t="s">
        <v>54</v>
      </c>
      <c r="F6" s="620" t="s">
        <v>13</v>
      </c>
      <c r="G6" s="621"/>
    </row>
    <row r="7" spans="1:7" ht="12" customHeight="1">
      <c r="A7" s="152" t="s">
        <v>53</v>
      </c>
      <c r="B7" s="101" t="s">
        <v>11</v>
      </c>
      <c r="C7" s="620" t="s">
        <v>119</v>
      </c>
      <c r="D7" s="621"/>
      <c r="E7" s="74" t="s">
        <v>15</v>
      </c>
      <c r="F7" s="620" t="s">
        <v>15</v>
      </c>
      <c r="G7" s="621"/>
    </row>
    <row r="8" spans="1:7" ht="12" customHeight="1">
      <c r="A8" s="153"/>
      <c r="B8" s="104" t="s">
        <v>232</v>
      </c>
      <c r="C8" s="616" t="s">
        <v>350</v>
      </c>
      <c r="D8" s="617"/>
      <c r="E8" s="81" t="s">
        <v>55</v>
      </c>
      <c r="F8" s="616" t="s">
        <v>19</v>
      </c>
      <c r="G8" s="617"/>
    </row>
    <row r="9" spans="1:7" ht="12" customHeight="1">
      <c r="A9" s="105"/>
      <c r="B9" s="492"/>
      <c r="C9" s="75"/>
      <c r="D9" s="76"/>
      <c r="E9" s="81" t="s">
        <v>20</v>
      </c>
      <c r="F9" s="616" t="s">
        <v>20</v>
      </c>
      <c r="G9" s="617"/>
    </row>
    <row r="10" spans="1:7" ht="15.75" customHeight="1" thickBot="1">
      <c r="A10" s="73"/>
      <c r="B10" s="503" t="s">
        <v>584</v>
      </c>
      <c r="C10" s="83">
        <v>2023</v>
      </c>
      <c r="D10" s="83">
        <v>2024</v>
      </c>
      <c r="E10" s="83" t="s">
        <v>562</v>
      </c>
      <c r="F10" s="83">
        <v>2023</v>
      </c>
      <c r="G10" s="83">
        <v>2024</v>
      </c>
    </row>
    <row r="11" spans="1:7" ht="15.75" customHeight="1" thickBot="1">
      <c r="A11" s="612" t="s">
        <v>482</v>
      </c>
      <c r="B11" s="612"/>
      <c r="C11" s="612"/>
      <c r="D11" s="612"/>
      <c r="E11" s="612"/>
      <c r="F11" s="612"/>
      <c r="G11" s="612"/>
    </row>
    <row r="12" spans="1:7" ht="28.5" customHeight="1">
      <c r="A12" s="154">
        <v>1</v>
      </c>
      <c r="B12" s="155" t="s">
        <v>220</v>
      </c>
      <c r="C12" s="171">
        <v>306683.04506000003</v>
      </c>
      <c r="D12" s="171">
        <v>302726.14859</v>
      </c>
      <c r="E12" s="172">
        <v>-1.2902234191739859</v>
      </c>
      <c r="F12" s="172">
        <v>3.0253830020887875</v>
      </c>
      <c r="G12" s="172">
        <v>2.7908115067161692</v>
      </c>
    </row>
    <row r="13" spans="1:7" ht="35.25" customHeight="1">
      <c r="A13" s="156">
        <v>2</v>
      </c>
      <c r="B13" s="157" t="s">
        <v>479</v>
      </c>
      <c r="C13" s="165">
        <v>418946.85375000001</v>
      </c>
      <c r="D13" s="165">
        <v>482873.46035999997</v>
      </c>
      <c r="E13" s="163">
        <v>15.258882132134865</v>
      </c>
      <c r="F13" s="163">
        <v>4.1328489152892551</v>
      </c>
      <c r="G13" s="163">
        <v>4.4515771621885509</v>
      </c>
    </row>
    <row r="14" spans="1:7" ht="33.75" customHeight="1">
      <c r="A14" s="156">
        <v>3</v>
      </c>
      <c r="B14" s="157" t="s">
        <v>285</v>
      </c>
      <c r="C14" s="165">
        <v>754578.32525999995</v>
      </c>
      <c r="D14" s="165">
        <v>951655.47019000002</v>
      </c>
      <c r="E14" s="164">
        <v>26.117519988676396</v>
      </c>
      <c r="F14" s="164">
        <v>7.4438038742559094</v>
      </c>
      <c r="G14" s="164">
        <v>8.7732462128095499</v>
      </c>
    </row>
    <row r="15" spans="1:7" ht="38.25" customHeight="1">
      <c r="A15" s="156">
        <v>4</v>
      </c>
      <c r="B15" s="157" t="s">
        <v>286</v>
      </c>
      <c r="C15" s="162">
        <v>0</v>
      </c>
      <c r="D15" s="162">
        <v>0</v>
      </c>
      <c r="E15" s="162">
        <v>0</v>
      </c>
      <c r="F15" s="162">
        <v>0</v>
      </c>
      <c r="G15" s="162">
        <v>0</v>
      </c>
    </row>
    <row r="16" spans="1:7" ht="29.25" customHeight="1">
      <c r="A16" s="156">
        <v>5</v>
      </c>
      <c r="B16" s="157" t="s">
        <v>287</v>
      </c>
      <c r="C16" s="162">
        <v>0</v>
      </c>
      <c r="D16" s="162">
        <v>0</v>
      </c>
      <c r="E16" s="162">
        <v>0</v>
      </c>
      <c r="F16" s="162">
        <v>0</v>
      </c>
      <c r="G16" s="162">
        <v>0</v>
      </c>
    </row>
    <row r="17" spans="1:7" ht="38.25">
      <c r="A17" s="156">
        <v>6</v>
      </c>
      <c r="B17" s="157" t="s">
        <v>194</v>
      </c>
      <c r="C17" s="162">
        <v>37866.409740000003</v>
      </c>
      <c r="D17" s="162">
        <v>36938.298329999998</v>
      </c>
      <c r="E17" s="163">
        <v>-2.4510150721249846</v>
      </c>
      <c r="F17" s="162">
        <v>0.37354654658235997</v>
      </c>
      <c r="G17" s="162">
        <v>0.34053162734051301</v>
      </c>
    </row>
    <row r="18" spans="1:7" ht="25.5">
      <c r="A18" s="156">
        <v>7</v>
      </c>
      <c r="B18" s="157" t="s">
        <v>480</v>
      </c>
      <c r="C18" s="162">
        <v>36053.170439999994</v>
      </c>
      <c r="D18" s="162">
        <v>32979.503500000006</v>
      </c>
      <c r="E18" s="163">
        <v>-8.5253721170381205</v>
      </c>
      <c r="F18" s="163">
        <v>0.35565920835058334</v>
      </c>
      <c r="G18" s="163">
        <v>0.30403577055459735</v>
      </c>
    </row>
    <row r="19" spans="1:7" ht="29.25" customHeight="1">
      <c r="A19" s="156">
        <v>8</v>
      </c>
      <c r="B19" s="157" t="s">
        <v>202</v>
      </c>
      <c r="C19" s="165">
        <v>1449411.1670899999</v>
      </c>
      <c r="D19" s="165">
        <v>1468182.86091</v>
      </c>
      <c r="E19" s="164">
        <v>1.2951255134654671</v>
      </c>
      <c r="F19" s="164">
        <v>14.298227367260758</v>
      </c>
      <c r="G19" s="164">
        <v>13.53507664030858</v>
      </c>
    </row>
    <row r="20" spans="1:7" ht="25.5">
      <c r="A20" s="156">
        <v>9</v>
      </c>
      <c r="B20" s="157" t="s">
        <v>195</v>
      </c>
      <c r="C20" s="165">
        <v>247591.07308</v>
      </c>
      <c r="D20" s="165">
        <v>271111.67145999998</v>
      </c>
      <c r="E20" s="163">
        <v>9.499776420614392</v>
      </c>
      <c r="F20" s="163">
        <v>2.4424494148954592</v>
      </c>
      <c r="G20" s="163">
        <v>2.4993598202194258</v>
      </c>
    </row>
    <row r="21" spans="1:7" ht="25.5">
      <c r="A21" s="156">
        <v>10</v>
      </c>
      <c r="B21" s="157" t="s">
        <v>199</v>
      </c>
      <c r="C21" s="165">
        <v>6067524.7468299996</v>
      </c>
      <c r="D21" s="165">
        <v>6643305.7319000009</v>
      </c>
      <c r="E21" s="163">
        <v>9.4895531389603391</v>
      </c>
      <c r="F21" s="164">
        <v>59.855236634360523</v>
      </c>
      <c r="G21" s="164">
        <v>61.244177833907955</v>
      </c>
    </row>
    <row r="22" spans="1:7" ht="12.75">
      <c r="A22" s="156"/>
      <c r="B22" s="158" t="s">
        <v>107</v>
      </c>
      <c r="C22" s="165">
        <v>5053720.3235599995</v>
      </c>
      <c r="D22" s="165">
        <v>5617126.1886499999</v>
      </c>
      <c r="E22" s="164">
        <v>11.148338828000659</v>
      </c>
      <c r="F22" s="164">
        <v>49.854205540504573</v>
      </c>
      <c r="G22" s="164">
        <v>51.783899326095408</v>
      </c>
    </row>
    <row r="23" spans="1:7" ht="12.75">
      <c r="A23" s="156"/>
      <c r="B23" s="158" t="s">
        <v>399</v>
      </c>
      <c r="C23" s="165">
        <v>881166.19382000004</v>
      </c>
      <c r="D23" s="165">
        <v>888361.69668000005</v>
      </c>
      <c r="E23" s="163">
        <v>0.81658861977060848</v>
      </c>
      <c r="F23" s="163">
        <v>8.6925745251966813</v>
      </c>
      <c r="G23" s="163">
        <v>8.1897452756162092</v>
      </c>
    </row>
    <row r="24" spans="1:7" ht="12.75">
      <c r="A24" s="496"/>
      <c r="B24" s="158" t="s">
        <v>108</v>
      </c>
      <c r="C24" s="165">
        <v>132638.22946</v>
      </c>
      <c r="D24" s="165">
        <v>137817.84657000002</v>
      </c>
      <c r="E24" s="163">
        <v>3.9050710576335357</v>
      </c>
      <c r="F24" s="163">
        <v>1.3084565687579135</v>
      </c>
      <c r="G24" s="163">
        <v>1.2705332321963314</v>
      </c>
    </row>
    <row r="25" spans="1:7" ht="30" customHeight="1">
      <c r="A25" s="156">
        <v>11</v>
      </c>
      <c r="B25" s="157" t="s">
        <v>229</v>
      </c>
      <c r="C25" s="165">
        <v>6365</v>
      </c>
      <c r="D25" s="165">
        <v>29788.187000000002</v>
      </c>
      <c r="E25" s="163">
        <v>367.9997957580519</v>
      </c>
      <c r="F25" s="347">
        <v>6.2789786127654165E-2</v>
      </c>
      <c r="G25" s="347">
        <v>0.27461524361546075</v>
      </c>
    </row>
    <row r="26" spans="1:7" ht="30.75" customHeight="1">
      <c r="A26" s="156">
        <v>12</v>
      </c>
      <c r="B26" s="157" t="s">
        <v>196</v>
      </c>
      <c r="C26" s="165">
        <v>15045.79175</v>
      </c>
      <c r="D26" s="165">
        <v>13798.31293</v>
      </c>
      <c r="E26" s="163">
        <v>-8.2912141861859805</v>
      </c>
      <c r="F26" s="163">
        <v>0.14842451627709718</v>
      </c>
      <c r="G26" s="163">
        <v>0.12720569622966013</v>
      </c>
    </row>
    <row r="27" spans="1:7" ht="45" customHeight="1">
      <c r="A27" s="156">
        <v>13</v>
      </c>
      <c r="B27" s="442" t="s">
        <v>198</v>
      </c>
      <c r="C27" s="165">
        <v>589976.05787000002</v>
      </c>
      <c r="D27" s="165">
        <v>426198.58102999994</v>
      </c>
      <c r="E27" s="163">
        <v>-27.7600208780147</v>
      </c>
      <c r="F27" s="163">
        <v>5.8200267861891319</v>
      </c>
      <c r="G27" s="163">
        <v>3.9290953544140534</v>
      </c>
    </row>
    <row r="28" spans="1:7" ht="25.5">
      <c r="A28" s="156">
        <v>14</v>
      </c>
      <c r="B28" s="157" t="s">
        <v>481</v>
      </c>
      <c r="C28" s="162">
        <v>0</v>
      </c>
      <c r="D28" s="162">
        <v>0</v>
      </c>
      <c r="E28" s="162">
        <v>0</v>
      </c>
      <c r="F28" s="162">
        <v>0</v>
      </c>
      <c r="G28" s="162">
        <v>0</v>
      </c>
    </row>
    <row r="29" spans="1:7" ht="28.5" customHeight="1">
      <c r="A29" s="159">
        <v>15</v>
      </c>
      <c r="B29" s="160" t="s">
        <v>288</v>
      </c>
      <c r="C29" s="368">
        <v>206957.37208999999</v>
      </c>
      <c r="D29" s="368">
        <v>187686.30684999999</v>
      </c>
      <c r="E29" s="166">
        <v>-9.3116109106852978</v>
      </c>
      <c r="F29" s="166">
        <v>2.0416039483224577</v>
      </c>
      <c r="G29" s="166">
        <v>1.7302671316954892</v>
      </c>
    </row>
    <row r="30" spans="1:7" ht="18.75" customHeight="1">
      <c r="A30" s="404"/>
      <c r="B30" s="405" t="s">
        <v>10</v>
      </c>
      <c r="C30" s="406">
        <v>10136999.012960002</v>
      </c>
      <c r="D30" s="406">
        <v>10847244.533050001</v>
      </c>
      <c r="E30" s="407">
        <v>7.0064672905853165</v>
      </c>
      <c r="F30" s="396">
        <v>100</v>
      </c>
      <c r="G30" s="408">
        <v>100</v>
      </c>
    </row>
    <row r="31" spans="1:7">
      <c r="A31" s="91"/>
      <c r="B31" s="91"/>
      <c r="C31" s="252"/>
      <c r="D31" s="252"/>
      <c r="E31" s="91"/>
      <c r="F31" s="91"/>
      <c r="G31" s="91"/>
    </row>
  </sheetData>
  <sheetProtection formatCells="0" formatColumns="0" formatRows="0" insertColumns="0" insertRows="0" insertHyperlinks="0" deleteColumns="0" deleteRows="0" sort="0" autoFilter="0" pivotTables="0"/>
  <mergeCells count="9">
    <mergeCell ref="A2:G2"/>
    <mergeCell ref="A3:G3"/>
    <mergeCell ref="F9:G9"/>
    <mergeCell ref="F6:G6"/>
    <mergeCell ref="A11:G11"/>
    <mergeCell ref="C8:D8"/>
    <mergeCell ref="F8:G8"/>
    <mergeCell ref="F7:G7"/>
    <mergeCell ref="C7:D7"/>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37"/>
  <sheetViews>
    <sheetView zoomScaleNormal="100" workbookViewId="0">
      <selection activeCell="I19" sqref="I19"/>
    </sheetView>
  </sheetViews>
  <sheetFormatPr defaultRowHeight="12"/>
  <cols>
    <col min="1" max="1" width="4.5703125" style="72" customWidth="1"/>
    <col min="2" max="2" width="36.28515625" style="72" bestFit="1" customWidth="1"/>
    <col min="3" max="3" width="11.42578125" style="72" customWidth="1"/>
    <col min="4" max="4" width="11.140625" style="72" customWidth="1"/>
    <col min="5" max="5" width="9.28515625" style="72" customWidth="1"/>
    <col min="6" max="6" width="8.7109375" style="72" customWidth="1"/>
    <col min="7" max="7" width="8.5703125" style="72" customWidth="1"/>
    <col min="8" max="16384" width="9.140625" style="72"/>
  </cols>
  <sheetData>
    <row r="1" spans="1:7" s="88" customFormat="1"/>
    <row r="2" spans="1:7" s="88" customFormat="1"/>
    <row r="3" spans="1:7" s="317" customFormat="1" ht="15.75" customHeight="1">
      <c r="A3" s="618" t="s">
        <v>63</v>
      </c>
      <c r="B3" s="618"/>
      <c r="C3" s="618"/>
      <c r="D3" s="618"/>
      <c r="E3" s="618"/>
      <c r="F3" s="618"/>
      <c r="G3" s="618"/>
    </row>
    <row r="4" spans="1:7" s="317" customFormat="1" ht="15.75" customHeight="1">
      <c r="A4" s="615" t="s">
        <v>148</v>
      </c>
      <c r="B4" s="615"/>
      <c r="C4" s="615"/>
      <c r="D4" s="615"/>
      <c r="E4" s="615"/>
      <c r="F4" s="615"/>
      <c r="G4" s="615"/>
    </row>
    <row r="5" spans="1:7" s="317" customFormat="1" ht="15.75" customHeight="1">
      <c r="A5" s="541"/>
      <c r="B5" s="354"/>
      <c r="C5" s="354"/>
      <c r="D5" s="354"/>
      <c r="E5" s="354"/>
      <c r="F5" s="354"/>
      <c r="G5" s="354"/>
    </row>
    <row r="6" spans="1:7" s="317" customFormat="1" ht="15.75" customHeight="1">
      <c r="A6" s="541"/>
      <c r="B6" s="354"/>
      <c r="C6" s="354"/>
      <c r="D6" s="354"/>
      <c r="E6" s="354"/>
      <c r="F6" s="354"/>
      <c r="G6" s="354"/>
    </row>
    <row r="8" spans="1:7" ht="12" customHeight="1">
      <c r="A8" s="103"/>
      <c r="B8" s="103"/>
      <c r="C8" s="75"/>
      <c r="D8" s="76"/>
      <c r="E8" s="74" t="s">
        <v>54</v>
      </c>
      <c r="F8" s="620" t="s">
        <v>13</v>
      </c>
      <c r="G8" s="621"/>
    </row>
    <row r="9" spans="1:7" ht="12" customHeight="1">
      <c r="A9" s="152" t="s">
        <v>53</v>
      </c>
      <c r="B9" s="492" t="s">
        <v>558</v>
      </c>
      <c r="C9" s="620" t="s">
        <v>119</v>
      </c>
      <c r="D9" s="621"/>
      <c r="E9" s="74" t="s">
        <v>15</v>
      </c>
      <c r="F9" s="620" t="s">
        <v>15</v>
      </c>
      <c r="G9" s="621"/>
    </row>
    <row r="10" spans="1:7" ht="12" customHeight="1">
      <c r="A10" s="153"/>
      <c r="B10" s="104" t="s">
        <v>232</v>
      </c>
      <c r="C10" s="616" t="s">
        <v>350</v>
      </c>
      <c r="D10" s="617"/>
      <c r="E10" s="81" t="s">
        <v>55</v>
      </c>
      <c r="F10" s="616" t="s">
        <v>19</v>
      </c>
      <c r="G10" s="617"/>
    </row>
    <row r="11" spans="1:7" ht="12" customHeight="1">
      <c r="A11" s="105"/>
      <c r="B11" s="105"/>
      <c r="C11" s="75"/>
      <c r="D11" s="76"/>
      <c r="E11" s="81" t="s">
        <v>20</v>
      </c>
      <c r="F11" s="616" t="s">
        <v>20</v>
      </c>
      <c r="G11" s="617"/>
    </row>
    <row r="12" spans="1:7" ht="15.75" customHeight="1" thickBot="1">
      <c r="A12" s="73"/>
      <c r="B12" s="503" t="s">
        <v>584</v>
      </c>
      <c r="C12" s="83">
        <v>2023</v>
      </c>
      <c r="D12" s="83">
        <v>2024</v>
      </c>
      <c r="E12" s="83" t="s">
        <v>562</v>
      </c>
      <c r="F12" s="83">
        <v>2023</v>
      </c>
      <c r="G12" s="83">
        <v>2024</v>
      </c>
    </row>
    <row r="13" spans="1:7" ht="16.5" customHeight="1" thickBot="1">
      <c r="A13" s="612" t="s">
        <v>490</v>
      </c>
      <c r="B13" s="612"/>
      <c r="C13" s="612"/>
      <c r="D13" s="612"/>
      <c r="E13" s="612"/>
      <c r="F13" s="612"/>
      <c r="G13" s="612"/>
    </row>
    <row r="14" spans="1:7" ht="29.25" customHeight="1">
      <c r="A14" s="154">
        <v>1</v>
      </c>
      <c r="B14" s="155" t="s">
        <v>220</v>
      </c>
      <c r="C14" s="350">
        <v>15751.30226</v>
      </c>
      <c r="D14" s="171">
        <v>28698.723409999995</v>
      </c>
      <c r="E14" s="172">
        <v>82.199052092852128</v>
      </c>
      <c r="F14" s="172">
        <v>0.52499076849329829</v>
      </c>
      <c r="G14" s="172">
        <v>0.78129693811005774</v>
      </c>
    </row>
    <row r="15" spans="1:7" ht="26.25" customHeight="1">
      <c r="A15" s="156">
        <v>2</v>
      </c>
      <c r="B15" s="157" t="s">
        <v>294</v>
      </c>
      <c r="C15" s="346">
        <v>294115.94672000007</v>
      </c>
      <c r="D15" s="165">
        <v>306893.90184999997</v>
      </c>
      <c r="E15" s="163">
        <v>4.3445298605874649</v>
      </c>
      <c r="F15" s="163">
        <v>9.8028819678473234</v>
      </c>
      <c r="G15" s="163">
        <v>8.3549105099394243</v>
      </c>
    </row>
    <row r="16" spans="1:7" s="88" customFormat="1" ht="27.75" customHeight="1">
      <c r="A16" s="168">
        <v>3</v>
      </c>
      <c r="B16" s="169" t="s">
        <v>281</v>
      </c>
      <c r="C16" s="165">
        <v>412406.59974000003</v>
      </c>
      <c r="D16" s="165">
        <v>430960.87774999999</v>
      </c>
      <c r="E16" s="164">
        <v>4.4990254815750808</v>
      </c>
      <c r="F16" s="164">
        <v>13.745508412915864</v>
      </c>
      <c r="G16" s="164">
        <v>11.73252236418198</v>
      </c>
    </row>
    <row r="17" spans="1:7" ht="29.25" customHeight="1">
      <c r="A17" s="156">
        <v>4</v>
      </c>
      <c r="B17" s="157" t="s">
        <v>282</v>
      </c>
      <c r="C17" s="162">
        <v>0</v>
      </c>
      <c r="D17" s="162">
        <v>0</v>
      </c>
      <c r="E17" s="162">
        <v>0</v>
      </c>
      <c r="F17" s="162">
        <v>0</v>
      </c>
      <c r="G17" s="162">
        <v>0</v>
      </c>
    </row>
    <row r="18" spans="1:7" ht="28.5" customHeight="1">
      <c r="A18" s="156">
        <v>5</v>
      </c>
      <c r="B18" s="157" t="s">
        <v>283</v>
      </c>
      <c r="C18" s="162">
        <v>0</v>
      </c>
      <c r="D18" s="162">
        <v>0</v>
      </c>
      <c r="E18" s="162">
        <v>0</v>
      </c>
      <c r="F18" s="162">
        <v>0</v>
      </c>
      <c r="G18" s="162">
        <v>0</v>
      </c>
    </row>
    <row r="19" spans="1:7" ht="39.75" customHeight="1">
      <c r="A19" s="156">
        <v>6</v>
      </c>
      <c r="B19" s="157" t="s">
        <v>194</v>
      </c>
      <c r="C19" s="162">
        <v>0</v>
      </c>
      <c r="D19" s="162">
        <v>0</v>
      </c>
      <c r="E19" s="162">
        <v>0</v>
      </c>
      <c r="F19" s="162">
        <v>0</v>
      </c>
      <c r="G19" s="162">
        <v>0</v>
      </c>
    </row>
    <row r="20" spans="1:7" ht="32.25" customHeight="1">
      <c r="A20" s="156">
        <v>7</v>
      </c>
      <c r="B20" s="157" t="s">
        <v>295</v>
      </c>
      <c r="C20" s="162">
        <v>4220.6527900000001</v>
      </c>
      <c r="D20" s="162">
        <v>552.83591000000001</v>
      </c>
      <c r="E20" s="163">
        <v>-86.901649164085825</v>
      </c>
      <c r="F20" s="163">
        <v>0.1406743210935934</v>
      </c>
      <c r="G20" s="163">
        <v>1.5050460523612801E-2</v>
      </c>
    </row>
    <row r="21" spans="1:7" s="88" customFormat="1" ht="30.75" customHeight="1">
      <c r="A21" s="168">
        <v>8</v>
      </c>
      <c r="B21" s="169" t="s">
        <v>202</v>
      </c>
      <c r="C21" s="165">
        <v>106352.97246</v>
      </c>
      <c r="D21" s="165">
        <v>393740.15086000005</v>
      </c>
      <c r="E21" s="164">
        <v>270.22016569220773</v>
      </c>
      <c r="F21" s="164">
        <v>3.5447436549491993</v>
      </c>
      <c r="G21" s="164">
        <v>10.719221544562435</v>
      </c>
    </row>
    <row r="22" spans="1:7" ht="38.25" customHeight="1">
      <c r="A22" s="156">
        <v>9</v>
      </c>
      <c r="B22" s="157" t="s">
        <v>478</v>
      </c>
      <c r="C22" s="165">
        <v>90152.174999999988</v>
      </c>
      <c r="D22" s="165">
        <v>2589.9763199999998</v>
      </c>
      <c r="E22" s="163">
        <v>-97.127106118072021</v>
      </c>
      <c r="F22" s="163">
        <v>3.004771215316155</v>
      </c>
      <c r="G22" s="163">
        <v>7.050977632992754E-2</v>
      </c>
    </row>
    <row r="23" spans="1:7" ht="29.25" customHeight="1">
      <c r="A23" s="156">
        <v>10</v>
      </c>
      <c r="B23" s="157" t="s">
        <v>201</v>
      </c>
      <c r="C23" s="165">
        <v>1995690.4764100001</v>
      </c>
      <c r="D23" s="165">
        <v>2479066.8087000004</v>
      </c>
      <c r="E23" s="163">
        <v>24.221007115268421</v>
      </c>
      <c r="F23" s="163">
        <v>66.516346368763195</v>
      </c>
      <c r="G23" s="163">
        <v>67.490364617844961</v>
      </c>
    </row>
    <row r="24" spans="1:7" s="88" customFormat="1" ht="12.75">
      <c r="A24" s="496"/>
      <c r="B24" s="170" t="s">
        <v>107</v>
      </c>
      <c r="C24" s="165">
        <v>1657667.2004</v>
      </c>
      <c r="D24" s="165">
        <v>1999062.0995199999</v>
      </c>
      <c r="E24" s="164">
        <v>20.594899810867972</v>
      </c>
      <c r="F24" s="164">
        <v>55.25003349431821</v>
      </c>
      <c r="G24" s="164">
        <v>54.42266804462156</v>
      </c>
    </row>
    <row r="25" spans="1:7" ht="12.75">
      <c r="A25" s="156"/>
      <c r="B25" s="158" t="s">
        <v>399</v>
      </c>
      <c r="C25" s="165">
        <v>316313.33400999999</v>
      </c>
      <c r="D25" s="165">
        <v>459970.02627000009</v>
      </c>
      <c r="E25" s="163">
        <v>45.415945777188924</v>
      </c>
      <c r="F25" s="163">
        <v>10.542720694802235</v>
      </c>
      <c r="G25" s="163">
        <v>12.522270346768499</v>
      </c>
    </row>
    <row r="26" spans="1:7" ht="12.75">
      <c r="A26" s="156"/>
      <c r="B26" s="158" t="s">
        <v>108</v>
      </c>
      <c r="C26" s="165">
        <v>21709.941999999999</v>
      </c>
      <c r="D26" s="165">
        <v>20034.682919999999</v>
      </c>
      <c r="E26" s="163">
        <v>-7.7165525361606253</v>
      </c>
      <c r="F26" s="163">
        <v>0.72359217964273459</v>
      </c>
      <c r="G26" s="163">
        <v>0.54542622672713059</v>
      </c>
    </row>
    <row r="27" spans="1:7" ht="29.25" customHeight="1">
      <c r="A27" s="156">
        <v>11</v>
      </c>
      <c r="B27" s="157" t="s">
        <v>200</v>
      </c>
      <c r="C27" s="165">
        <v>0</v>
      </c>
      <c r="D27" s="165">
        <v>0</v>
      </c>
      <c r="E27" s="165">
        <v>0</v>
      </c>
      <c r="F27" s="165">
        <v>0</v>
      </c>
      <c r="G27" s="165">
        <v>0</v>
      </c>
    </row>
    <row r="28" spans="1:7" ht="25.5">
      <c r="A28" s="156">
        <v>12</v>
      </c>
      <c r="B28" s="157" t="s">
        <v>304</v>
      </c>
      <c r="C28" s="165">
        <v>0</v>
      </c>
      <c r="D28" s="165">
        <v>0</v>
      </c>
      <c r="E28" s="165">
        <v>0</v>
      </c>
      <c r="F28" s="165">
        <v>0</v>
      </c>
      <c r="G28" s="165">
        <v>0</v>
      </c>
    </row>
    <row r="29" spans="1:7" ht="29.25" customHeight="1">
      <c r="A29" s="156">
        <v>13</v>
      </c>
      <c r="B29" s="157" t="s">
        <v>197</v>
      </c>
      <c r="C29" s="165">
        <v>19814.938999999998</v>
      </c>
      <c r="D29" s="165">
        <v>1067.454</v>
      </c>
      <c r="E29" s="163">
        <v>-94.612882734587274</v>
      </c>
      <c r="F29" s="372">
        <v>0.66043174599443089</v>
      </c>
      <c r="G29" s="372">
        <v>2.9060475264301441E-2</v>
      </c>
    </row>
    <row r="30" spans="1:7" ht="25.5">
      <c r="A30" s="156">
        <v>14</v>
      </c>
      <c r="B30" s="157" t="s">
        <v>303</v>
      </c>
      <c r="C30" s="165">
        <v>0</v>
      </c>
      <c r="D30" s="165">
        <v>0</v>
      </c>
      <c r="E30" s="165">
        <v>0</v>
      </c>
      <c r="F30" s="165">
        <v>0</v>
      </c>
      <c r="G30" s="165">
        <v>0</v>
      </c>
    </row>
    <row r="31" spans="1:7" ht="27" customHeight="1">
      <c r="A31" s="159">
        <v>15</v>
      </c>
      <c r="B31" s="160" t="s">
        <v>284</v>
      </c>
      <c r="C31" s="162">
        <v>61795.741900000001</v>
      </c>
      <c r="D31" s="162">
        <v>29645.178</v>
      </c>
      <c r="E31" s="163">
        <v>-52.027150919277176</v>
      </c>
      <c r="F31" s="372">
        <v>2.059651544626921</v>
      </c>
      <c r="G31" s="163">
        <v>0.80706331324329972</v>
      </c>
    </row>
    <row r="32" spans="1:7" ht="14.25">
      <c r="A32" s="382"/>
      <c r="B32" s="409" t="s">
        <v>10</v>
      </c>
      <c r="C32" s="410">
        <v>3000300.8062800011</v>
      </c>
      <c r="D32" s="410">
        <v>3673215.9068000005</v>
      </c>
      <c r="E32" s="415">
        <v>22.428254497399223</v>
      </c>
      <c r="F32" s="385">
        <v>100</v>
      </c>
      <c r="G32" s="391">
        <v>100</v>
      </c>
    </row>
    <row r="33" spans="1:7">
      <c r="A33" s="91"/>
      <c r="B33" s="91"/>
      <c r="C33" s="252"/>
      <c r="D33" s="252"/>
      <c r="E33" s="91"/>
      <c r="F33" s="91"/>
      <c r="G33" s="91"/>
    </row>
    <row r="34" spans="1:7">
      <c r="C34" s="87"/>
      <c r="D34" s="87"/>
    </row>
    <row r="36" spans="1:7" ht="19.5" customHeight="1">
      <c r="A36" s="631"/>
      <c r="B36" s="631"/>
      <c r="C36" s="631"/>
      <c r="D36" s="631"/>
      <c r="E36" s="631"/>
      <c r="F36" s="631"/>
      <c r="G36" s="631"/>
    </row>
    <row r="37" spans="1:7" ht="21" customHeight="1">
      <c r="A37" s="632"/>
      <c r="B37" s="632"/>
      <c r="C37" s="632"/>
      <c r="D37" s="632"/>
      <c r="E37" s="632"/>
      <c r="F37" s="632"/>
      <c r="G37" s="632"/>
    </row>
  </sheetData>
  <sheetProtection formatCells="0" formatColumns="0" formatRows="0" insertColumns="0" insertRows="0" insertHyperlinks="0" deleteColumns="0" deleteRows="0" sort="0" autoFilter="0" pivotTables="0"/>
  <mergeCells count="11">
    <mergeCell ref="F8:G8"/>
    <mergeCell ref="F9:G9"/>
    <mergeCell ref="A36:G36"/>
    <mergeCell ref="A37:G37"/>
    <mergeCell ref="A3:G3"/>
    <mergeCell ref="A4:G4"/>
    <mergeCell ref="F11:G11"/>
    <mergeCell ref="A13:G13"/>
    <mergeCell ref="C10:D10"/>
    <mergeCell ref="F10:G10"/>
    <mergeCell ref="C9:D9"/>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F44"/>
  <sheetViews>
    <sheetView zoomScaleNormal="100" workbookViewId="0">
      <selection activeCell="G19" sqref="G19"/>
    </sheetView>
  </sheetViews>
  <sheetFormatPr defaultRowHeight="12"/>
  <cols>
    <col min="1" max="1" width="36.42578125" style="72" customWidth="1"/>
    <col min="2" max="2" width="12.140625" style="72" customWidth="1"/>
    <col min="3" max="3" width="15.42578125" style="72" customWidth="1"/>
    <col min="4" max="4" width="9.5703125" style="72" customWidth="1"/>
    <col min="5" max="5" width="8.7109375" style="72" customWidth="1"/>
    <col min="6" max="6" width="8.85546875" style="72" customWidth="1"/>
    <col min="7" max="16384" width="9.140625" style="72"/>
  </cols>
  <sheetData>
    <row r="1" spans="1:6" s="88" customFormat="1"/>
    <row r="2" spans="1:6" s="317" customFormat="1" ht="15.75" customHeight="1">
      <c r="A2" s="618" t="s">
        <v>120</v>
      </c>
      <c r="B2" s="618"/>
      <c r="C2" s="618"/>
      <c r="D2" s="618"/>
      <c r="E2" s="618"/>
      <c r="F2" s="618"/>
    </row>
    <row r="3" spans="1:6" s="317" customFormat="1" ht="15.75" customHeight="1">
      <c r="A3" s="615" t="s">
        <v>235</v>
      </c>
      <c r="B3" s="615"/>
      <c r="C3" s="615"/>
      <c r="D3" s="615"/>
      <c r="E3" s="615"/>
      <c r="F3" s="615"/>
    </row>
    <row r="4" spans="1:6">
      <c r="A4" s="73"/>
    </row>
    <row r="5" spans="1:6" ht="12" customHeight="1">
      <c r="A5" s="103"/>
      <c r="B5" s="75"/>
      <c r="C5" s="76"/>
      <c r="D5" s="74" t="s">
        <v>54</v>
      </c>
      <c r="E5" s="620" t="s">
        <v>13</v>
      </c>
      <c r="F5" s="621"/>
    </row>
    <row r="6" spans="1:6" ht="12" customHeight="1">
      <c r="A6" s="101" t="s">
        <v>11</v>
      </c>
      <c r="B6" s="620" t="s">
        <v>119</v>
      </c>
      <c r="C6" s="621"/>
      <c r="D6" s="74" t="s">
        <v>15</v>
      </c>
      <c r="E6" s="620" t="s">
        <v>15</v>
      </c>
      <c r="F6" s="621"/>
    </row>
    <row r="7" spans="1:6" ht="12" customHeight="1">
      <c r="A7" s="104" t="s">
        <v>232</v>
      </c>
      <c r="B7" s="616" t="s">
        <v>350</v>
      </c>
      <c r="C7" s="617"/>
      <c r="D7" s="81" t="s">
        <v>55</v>
      </c>
      <c r="E7" s="616" t="s">
        <v>19</v>
      </c>
      <c r="F7" s="617"/>
    </row>
    <row r="8" spans="1:6" ht="12" customHeight="1">
      <c r="A8" s="105"/>
      <c r="B8" s="75"/>
      <c r="C8" s="76"/>
      <c r="D8" s="81" t="s">
        <v>20</v>
      </c>
      <c r="E8" s="616" t="s">
        <v>20</v>
      </c>
      <c r="F8" s="617"/>
    </row>
    <row r="9" spans="1:6" ht="17.25" customHeight="1" thickBot="1">
      <c r="A9" s="503" t="s">
        <v>584</v>
      </c>
      <c r="B9" s="83">
        <v>2023</v>
      </c>
      <c r="C9" s="83">
        <v>2024</v>
      </c>
      <c r="D9" s="83" t="s">
        <v>562</v>
      </c>
      <c r="E9" s="83">
        <v>2023</v>
      </c>
      <c r="F9" s="83">
        <v>2024</v>
      </c>
    </row>
    <row r="10" spans="1:6" ht="15.75" thickBot="1">
      <c r="A10" s="612" t="s">
        <v>482</v>
      </c>
      <c r="B10" s="612"/>
      <c r="C10" s="612"/>
      <c r="D10" s="612"/>
      <c r="E10" s="612"/>
      <c r="F10" s="612"/>
    </row>
    <row r="11" spans="1:6" ht="12.75">
      <c r="A11" s="339" t="s">
        <v>25</v>
      </c>
      <c r="B11" s="161">
        <v>725629.89881000004</v>
      </c>
      <c r="C11" s="161">
        <v>785599.60895000002</v>
      </c>
      <c r="D11" s="172">
        <v>8.2645037419692322</v>
      </c>
      <c r="E11" s="275">
        <v>7.1582319173780444</v>
      </c>
      <c r="F11" s="275">
        <v>7.2423886689047201</v>
      </c>
    </row>
    <row r="12" spans="1:6" ht="12.75">
      <c r="A12" s="340" t="s">
        <v>26</v>
      </c>
      <c r="B12" s="149"/>
      <c r="C12" s="149"/>
      <c r="D12" s="167"/>
      <c r="E12" s="179"/>
      <c r="F12" s="179"/>
    </row>
    <row r="13" spans="1:6" ht="12.75">
      <c r="A13" s="341" t="s">
        <v>27</v>
      </c>
      <c r="B13" s="180">
        <v>6067524.7468299996</v>
      </c>
      <c r="C13" s="180">
        <v>6643305.7319000009</v>
      </c>
      <c r="D13" s="181">
        <v>9.4895531389603391</v>
      </c>
      <c r="E13" s="182">
        <v>59.85523663436053</v>
      </c>
      <c r="F13" s="182">
        <v>61.244177833907955</v>
      </c>
    </row>
    <row r="14" spans="1:6" ht="12.75">
      <c r="A14" s="342" t="s">
        <v>28</v>
      </c>
      <c r="B14" s="183"/>
      <c r="C14" s="183"/>
      <c r="D14" s="184"/>
      <c r="E14" s="185"/>
      <c r="F14" s="185"/>
    </row>
    <row r="15" spans="1:6" ht="12.75">
      <c r="A15" s="341" t="s">
        <v>343</v>
      </c>
      <c r="B15" s="180">
        <v>754578.32525999995</v>
      </c>
      <c r="C15" s="180">
        <v>951655.47019000002</v>
      </c>
      <c r="D15" s="181">
        <v>26.117519988676396</v>
      </c>
      <c r="E15" s="182">
        <v>7.4438038742559112</v>
      </c>
      <c r="F15" s="182">
        <v>8.7732462128095499</v>
      </c>
    </row>
    <row r="16" spans="1:6" ht="12.75">
      <c r="A16" s="342" t="s">
        <v>29</v>
      </c>
      <c r="B16" s="183"/>
      <c r="C16" s="183"/>
      <c r="D16" s="184"/>
      <c r="E16" s="185"/>
      <c r="F16" s="185"/>
    </row>
    <row r="17" spans="1:6" ht="12.75">
      <c r="A17" s="341" t="s">
        <v>221</v>
      </c>
      <c r="B17" s="180">
        <v>73919.58017999999</v>
      </c>
      <c r="C17" s="180">
        <v>69917.801830000011</v>
      </c>
      <c r="D17" s="181">
        <v>-5.4136919342011041</v>
      </c>
      <c r="E17" s="182">
        <v>0.72920575493294337</v>
      </c>
      <c r="F17" s="182">
        <v>0.64456739789511042</v>
      </c>
    </row>
    <row r="18" spans="1:6" ht="12.75">
      <c r="A18" s="342" t="s">
        <v>222</v>
      </c>
      <c r="B18" s="315"/>
      <c r="C18" s="315"/>
      <c r="D18" s="184"/>
      <c r="E18" s="185"/>
      <c r="F18" s="185"/>
    </row>
    <row r="19" spans="1:6" ht="12.75">
      <c r="A19" s="341" t="s">
        <v>30</v>
      </c>
      <c r="B19" s="191">
        <v>1697002.2401699999</v>
      </c>
      <c r="C19" s="191">
        <v>1739294.5323700001</v>
      </c>
      <c r="D19" s="181">
        <v>2.4921765687099917</v>
      </c>
      <c r="E19" s="182">
        <v>16.740676782156218</v>
      </c>
      <c r="F19" s="182">
        <v>16.034436460528006</v>
      </c>
    </row>
    <row r="20" spans="1:6" ht="12.75">
      <c r="A20" s="342" t="s">
        <v>31</v>
      </c>
      <c r="B20" s="315"/>
      <c r="C20" s="315"/>
      <c r="D20" s="184"/>
      <c r="E20" s="185"/>
      <c r="F20" s="185"/>
    </row>
    <row r="21" spans="1:6" ht="12.75">
      <c r="A21" s="341" t="s">
        <v>32</v>
      </c>
      <c r="B21" s="191">
        <v>611386.84961999999</v>
      </c>
      <c r="C21" s="191">
        <v>469785.08095999993</v>
      </c>
      <c r="D21" s="181">
        <v>-23.160748182269685</v>
      </c>
      <c r="E21" s="182">
        <v>6.0312410885938839</v>
      </c>
      <c r="F21" s="182">
        <v>4.3309162942591737</v>
      </c>
    </row>
    <row r="22" spans="1:6" ht="12.75">
      <c r="A22" s="342" t="s">
        <v>33</v>
      </c>
      <c r="B22" s="183"/>
      <c r="C22" s="183"/>
      <c r="D22" s="184"/>
      <c r="E22" s="185"/>
      <c r="F22" s="185"/>
    </row>
    <row r="23" spans="1:6" ht="12.75">
      <c r="A23" s="341" t="s">
        <v>34</v>
      </c>
      <c r="B23" s="180">
        <v>206957.37208999999</v>
      </c>
      <c r="C23" s="180">
        <v>187686.30684999999</v>
      </c>
      <c r="D23" s="181">
        <v>-9.3116109106852978</v>
      </c>
      <c r="E23" s="182">
        <v>2.0416039483224582</v>
      </c>
      <c r="F23" s="182">
        <v>1.7302671316954892</v>
      </c>
    </row>
    <row r="24" spans="1:6" ht="12.75">
      <c r="A24" s="263" t="s">
        <v>555</v>
      </c>
      <c r="B24" s="183"/>
      <c r="C24" s="183"/>
      <c r="D24" s="184"/>
      <c r="E24" s="184"/>
      <c r="F24" s="185"/>
    </row>
    <row r="25" spans="1:6" ht="14.25">
      <c r="A25" s="411" t="s">
        <v>10</v>
      </c>
      <c r="B25" s="383">
        <v>10136999.01296</v>
      </c>
      <c r="C25" s="383">
        <v>10847244.533050001</v>
      </c>
      <c r="D25" s="384">
        <v>7.0064672905853387</v>
      </c>
      <c r="E25" s="385">
        <v>100</v>
      </c>
      <c r="F25" s="385">
        <v>100</v>
      </c>
    </row>
    <row r="26" spans="1:6">
      <c r="A26" s="91"/>
      <c r="B26" s="281"/>
      <c r="C26" s="281"/>
      <c r="D26" s="91"/>
      <c r="E26" s="91"/>
      <c r="F26" s="91"/>
    </row>
    <row r="27" spans="1:6" ht="15">
      <c r="A27" s="633" t="s">
        <v>217</v>
      </c>
      <c r="B27" s="634"/>
      <c r="C27" s="634"/>
      <c r="D27" s="634"/>
      <c r="E27" s="634"/>
      <c r="F27" s="634"/>
    </row>
    <row r="28" spans="1:6" ht="15">
      <c r="A28" s="176"/>
      <c r="B28" s="177"/>
      <c r="C28" s="177"/>
      <c r="D28" s="178"/>
      <c r="E28" s="178"/>
      <c r="F28" s="178"/>
    </row>
    <row r="29" spans="1:6" ht="14.25">
      <c r="A29" s="127">
        <v>2023</v>
      </c>
      <c r="B29" s="127"/>
      <c r="C29" s="127">
        <v>2024</v>
      </c>
      <c r="D29" s="127"/>
      <c r="F29" s="126"/>
    </row>
    <row r="30" spans="1:6" ht="15">
      <c r="A30" s="298"/>
      <c r="B30" s="177"/>
      <c r="C30" s="177"/>
      <c r="D30" s="178"/>
      <c r="E30" s="178"/>
      <c r="F30" s="178"/>
    </row>
    <row r="31" spans="1:6" ht="15">
      <c r="A31" s="91"/>
      <c r="B31" s="177"/>
      <c r="C31" s="177"/>
      <c r="D31" s="178"/>
      <c r="E31" s="178"/>
      <c r="F31" s="178"/>
    </row>
    <row r="32" spans="1:6" ht="15">
      <c r="A32" s="176"/>
      <c r="B32" s="177"/>
      <c r="C32" s="177"/>
      <c r="D32" s="178"/>
      <c r="E32" s="178"/>
      <c r="F32" s="178"/>
    </row>
    <row r="33" spans="1:6" ht="15">
      <c r="A33" s="91"/>
      <c r="B33" s="177"/>
      <c r="C33" s="177"/>
      <c r="D33" s="178"/>
      <c r="E33" s="178"/>
      <c r="F33" s="178"/>
    </row>
    <row r="34" spans="1:6" ht="15">
      <c r="A34" s="176"/>
      <c r="B34" s="177"/>
      <c r="C34" s="177"/>
      <c r="D34" s="178"/>
      <c r="E34" s="178"/>
      <c r="F34" s="178"/>
    </row>
    <row r="35" spans="1:6" ht="15">
      <c r="A35" s="91"/>
      <c r="B35" s="177"/>
      <c r="C35" s="177"/>
      <c r="D35" s="178"/>
      <c r="E35" s="178"/>
      <c r="F35" s="178"/>
    </row>
    <row r="36" spans="1:6" ht="15">
      <c r="A36" s="176"/>
      <c r="B36" s="177"/>
      <c r="C36" s="177"/>
      <c r="D36" s="178"/>
      <c r="E36" s="178"/>
      <c r="F36" s="178"/>
    </row>
    <row r="37" spans="1:6" ht="15">
      <c r="A37" s="91"/>
      <c r="B37" s="177"/>
      <c r="C37" s="177"/>
      <c r="D37" s="178"/>
      <c r="E37" s="178"/>
      <c r="F37" s="178"/>
    </row>
    <row r="38" spans="1:6" ht="15">
      <c r="A38" s="176"/>
      <c r="B38" s="177"/>
      <c r="C38" s="177"/>
      <c r="D38" s="178"/>
      <c r="E38" s="178"/>
      <c r="F38" s="178"/>
    </row>
    <row r="39" spans="1:6" ht="15">
      <c r="A39" s="91"/>
      <c r="B39" s="177"/>
      <c r="C39" s="177"/>
      <c r="D39" s="178"/>
      <c r="E39" s="178"/>
      <c r="F39" s="178"/>
    </row>
    <row r="40" spans="1:6" ht="15">
      <c r="A40" s="263"/>
      <c r="B40" s="177"/>
      <c r="C40" s="177"/>
      <c r="D40" s="178"/>
      <c r="E40" s="178"/>
      <c r="F40" s="178"/>
    </row>
    <row r="41" spans="1:6">
      <c r="A41" s="91"/>
      <c r="B41" s="91"/>
      <c r="C41" s="91"/>
      <c r="D41" s="91"/>
      <c r="E41" s="91"/>
      <c r="F41" s="91"/>
    </row>
    <row r="42" spans="1:6" ht="14.25">
      <c r="A42" s="93"/>
      <c r="B42" s="94"/>
      <c r="C42" s="94"/>
      <c r="D42" s="95"/>
      <c r="E42" s="96"/>
      <c r="F42" s="96"/>
    </row>
    <row r="43" spans="1:6">
      <c r="A43" s="141"/>
      <c r="B43" s="141"/>
      <c r="C43" s="141"/>
      <c r="D43" s="141"/>
      <c r="E43" s="141"/>
      <c r="F43" s="141"/>
    </row>
    <row r="44" spans="1:6">
      <c r="A44" s="141"/>
      <c r="B44" s="141"/>
      <c r="C44" s="141"/>
      <c r="D44" s="141"/>
      <c r="E44" s="141"/>
      <c r="F44" s="141"/>
    </row>
  </sheetData>
  <sheetProtection formatCells="0" formatColumns="0" formatRows="0" insertColumns="0" insertRows="0" insertHyperlinks="0" deleteColumns="0" deleteRows="0" sort="0" autoFilter="0" pivotTables="0"/>
  <mergeCells count="10">
    <mergeCell ref="A2:F2"/>
    <mergeCell ref="A3:F3"/>
    <mergeCell ref="E5:F5"/>
    <mergeCell ref="A10:F10"/>
    <mergeCell ref="A27:F27"/>
    <mergeCell ref="E8:F8"/>
    <mergeCell ref="B6:C6"/>
    <mergeCell ref="B7:C7"/>
    <mergeCell ref="E7:F7"/>
    <mergeCell ref="E6:F6"/>
  </mergeCells>
  <phoneticPr fontId="5"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3:F40"/>
  <sheetViews>
    <sheetView topLeftCell="A11" zoomScaleNormal="100" workbookViewId="0">
      <selection activeCell="G26" sqref="G26"/>
    </sheetView>
  </sheetViews>
  <sheetFormatPr defaultRowHeight="12.75"/>
  <cols>
    <col min="1" max="1" width="37" style="143" customWidth="1"/>
    <col min="2" max="2" width="12.140625" style="143" customWidth="1"/>
    <col min="3" max="3" width="11.28515625" style="143" customWidth="1"/>
    <col min="4" max="4" width="9.5703125" style="143" customWidth="1"/>
    <col min="5" max="5" width="8.140625" style="143" customWidth="1"/>
    <col min="6" max="6" width="8.28515625" style="143" customWidth="1"/>
    <col min="7" max="16384" width="9.140625" style="143"/>
  </cols>
  <sheetData>
    <row r="3" spans="1:6" ht="15.75" customHeight="1">
      <c r="A3" s="618" t="s">
        <v>63</v>
      </c>
      <c r="B3" s="618"/>
      <c r="C3" s="618"/>
      <c r="D3" s="618"/>
      <c r="E3" s="618"/>
      <c r="F3" s="618"/>
    </row>
    <row r="4" spans="1:6" ht="15.75">
      <c r="A4" s="615" t="s">
        <v>148</v>
      </c>
      <c r="B4" s="615"/>
      <c r="C4" s="615"/>
      <c r="D4" s="615"/>
      <c r="E4" s="615"/>
      <c r="F4" s="615"/>
    </row>
    <row r="6" spans="1:6">
      <c r="A6" s="103"/>
      <c r="B6" s="311"/>
      <c r="C6" s="76"/>
      <c r="D6" s="74" t="s">
        <v>54</v>
      </c>
      <c r="E6" s="620" t="s">
        <v>13</v>
      </c>
      <c r="F6" s="621"/>
    </row>
    <row r="7" spans="1:6" ht="14.25">
      <c r="A7" s="101" t="s">
        <v>11</v>
      </c>
      <c r="B7" s="620" t="s">
        <v>119</v>
      </c>
      <c r="C7" s="621"/>
      <c r="D7" s="74" t="s">
        <v>15</v>
      </c>
      <c r="E7" s="620" t="s">
        <v>15</v>
      </c>
      <c r="F7" s="621"/>
    </row>
    <row r="8" spans="1:6" ht="15">
      <c r="A8" s="104" t="s">
        <v>232</v>
      </c>
      <c r="B8" s="616" t="s">
        <v>350</v>
      </c>
      <c r="C8" s="617"/>
      <c r="D8" s="81" t="s">
        <v>55</v>
      </c>
      <c r="E8" s="616" t="s">
        <v>19</v>
      </c>
      <c r="F8" s="617"/>
    </row>
    <row r="9" spans="1:6">
      <c r="A9" s="105"/>
      <c r="B9" s="502"/>
      <c r="C9" s="76"/>
      <c r="D9" s="81" t="s">
        <v>20</v>
      </c>
      <c r="E9" s="616" t="s">
        <v>20</v>
      </c>
      <c r="F9" s="617"/>
    </row>
    <row r="10" spans="1:6" ht="15.75" customHeight="1" thickBot="1">
      <c r="A10" s="503" t="s">
        <v>584</v>
      </c>
      <c r="B10" s="83">
        <v>2023</v>
      </c>
      <c r="C10" s="83">
        <v>2024</v>
      </c>
      <c r="D10" s="83" t="s">
        <v>562</v>
      </c>
      <c r="E10" s="83">
        <v>2023</v>
      </c>
      <c r="F10" s="83">
        <v>2024</v>
      </c>
    </row>
    <row r="11" spans="1:6" ht="15.75" thickBot="1">
      <c r="A11" s="612" t="s">
        <v>487</v>
      </c>
      <c r="B11" s="612"/>
      <c r="C11" s="612"/>
      <c r="D11" s="612"/>
      <c r="E11" s="612"/>
      <c r="F11" s="612"/>
    </row>
    <row r="12" spans="1:6" ht="12" customHeight="1">
      <c r="A12" s="339" t="s">
        <v>25</v>
      </c>
      <c r="B12" s="171">
        <v>309867.24898000009</v>
      </c>
      <c r="C12" s="171">
        <v>335592.62525999994</v>
      </c>
      <c r="D12" s="275">
        <v>8.3020636626429223</v>
      </c>
      <c r="E12" s="276">
        <v>10.327872736340625</v>
      </c>
      <c r="F12" s="275">
        <v>9.1362074480494808</v>
      </c>
    </row>
    <row r="13" spans="1:6" ht="12" customHeight="1">
      <c r="A13" s="340" t="s">
        <v>26</v>
      </c>
      <c r="B13" s="371"/>
      <c r="C13" s="371"/>
      <c r="D13" s="179"/>
      <c r="E13" s="277"/>
      <c r="F13" s="179"/>
    </row>
    <row r="14" spans="1:6" ht="12" customHeight="1">
      <c r="A14" s="341" t="s">
        <v>27</v>
      </c>
      <c r="B14" s="191">
        <v>1995690.4764100001</v>
      </c>
      <c r="C14" s="191">
        <v>2479066.8087000004</v>
      </c>
      <c r="D14" s="182">
        <v>24.221007115268421</v>
      </c>
      <c r="E14" s="278">
        <v>66.516346368763209</v>
      </c>
      <c r="F14" s="182">
        <v>67.490364617844961</v>
      </c>
    </row>
    <row r="15" spans="1:6" ht="12" customHeight="1">
      <c r="A15" s="342" t="s">
        <v>28</v>
      </c>
      <c r="B15" s="315"/>
      <c r="C15" s="315"/>
      <c r="D15" s="185"/>
      <c r="E15" s="279"/>
      <c r="F15" s="185"/>
    </row>
    <row r="16" spans="1:6" ht="12" customHeight="1">
      <c r="A16" s="341" t="s">
        <v>343</v>
      </c>
      <c r="B16" s="191">
        <v>412406.59974000003</v>
      </c>
      <c r="C16" s="191">
        <v>430960.87774999999</v>
      </c>
      <c r="D16" s="182">
        <v>4.4990254815750808</v>
      </c>
      <c r="E16" s="278">
        <v>13.74550841291587</v>
      </c>
      <c r="F16" s="182">
        <v>11.73252236418198</v>
      </c>
    </row>
    <row r="17" spans="1:6" ht="12" customHeight="1">
      <c r="A17" s="342" t="s">
        <v>29</v>
      </c>
      <c r="B17" s="315"/>
      <c r="C17" s="315"/>
      <c r="D17" s="185"/>
      <c r="E17" s="279"/>
      <c r="F17" s="185"/>
    </row>
    <row r="18" spans="1:6" ht="12" customHeight="1">
      <c r="A18" s="341" t="s">
        <v>221</v>
      </c>
      <c r="B18" s="191">
        <v>4220.6527900000001</v>
      </c>
      <c r="C18" s="191">
        <v>552.83591000000001</v>
      </c>
      <c r="D18" s="182">
        <v>-86.901649164085825</v>
      </c>
      <c r="E18" s="182">
        <v>0.14067432109359343</v>
      </c>
      <c r="F18" s="182">
        <v>1.5050460523612801E-2</v>
      </c>
    </row>
    <row r="19" spans="1:6" ht="13.5" customHeight="1">
      <c r="A19" s="342" t="s">
        <v>222</v>
      </c>
      <c r="B19" s="315"/>
      <c r="C19" s="315"/>
      <c r="D19" s="185"/>
      <c r="E19" s="279"/>
      <c r="F19" s="185"/>
    </row>
    <row r="20" spans="1:6" ht="12.75" customHeight="1">
      <c r="A20" s="341" t="s">
        <v>30</v>
      </c>
      <c r="B20" s="191">
        <v>196505.14746000001</v>
      </c>
      <c r="C20" s="191">
        <v>396330.12718000007</v>
      </c>
      <c r="D20" s="182">
        <v>101.6894378101092</v>
      </c>
      <c r="E20" s="278">
        <v>6.5495148702653561</v>
      </c>
      <c r="F20" s="182">
        <v>10.789731320892363</v>
      </c>
    </row>
    <row r="21" spans="1:6" ht="15" customHeight="1">
      <c r="A21" s="342" t="s">
        <v>31</v>
      </c>
      <c r="B21" s="315"/>
      <c r="C21" s="315"/>
      <c r="D21" s="185"/>
      <c r="E21" s="279"/>
      <c r="F21" s="185"/>
    </row>
    <row r="22" spans="1:6">
      <c r="A22" s="341" t="s">
        <v>32</v>
      </c>
      <c r="B22" s="191">
        <v>19814.938999999998</v>
      </c>
      <c r="C22" s="191">
        <v>1067.454</v>
      </c>
      <c r="D22" s="182">
        <v>-94.612882734587274</v>
      </c>
      <c r="E22" s="569">
        <v>0.66043174599443111</v>
      </c>
      <c r="F22" s="569">
        <v>2.9060475264301441E-2</v>
      </c>
    </row>
    <row r="23" spans="1:6">
      <c r="A23" s="342" t="s">
        <v>33</v>
      </c>
      <c r="B23" s="315"/>
      <c r="C23" s="315"/>
      <c r="D23" s="185"/>
      <c r="E23" s="279"/>
      <c r="F23" s="185"/>
    </row>
    <row r="24" spans="1:6">
      <c r="A24" s="495" t="s">
        <v>554</v>
      </c>
      <c r="B24" s="191">
        <v>61795.741900000001</v>
      </c>
      <c r="C24" s="191">
        <v>29645.178</v>
      </c>
      <c r="D24" s="182">
        <v>-52.027150919277176</v>
      </c>
      <c r="E24" s="182">
        <v>2.0596515446269215</v>
      </c>
      <c r="F24" s="182">
        <v>0.80706331324329972</v>
      </c>
    </row>
    <row r="25" spans="1:6">
      <c r="A25" s="343" t="s">
        <v>35</v>
      </c>
      <c r="B25" s="183"/>
      <c r="C25" s="183"/>
      <c r="D25" s="184"/>
      <c r="E25" s="190"/>
      <c r="F25" s="184"/>
    </row>
    <row r="26" spans="1:6" ht="14.25">
      <c r="A26" s="411" t="s">
        <v>10</v>
      </c>
      <c r="B26" s="383">
        <v>3000300.8062800001</v>
      </c>
      <c r="C26" s="383">
        <v>3673215.9068000005</v>
      </c>
      <c r="D26" s="412">
        <v>22.428254497399248</v>
      </c>
      <c r="E26" s="385">
        <v>100</v>
      </c>
      <c r="F26" s="385">
        <v>99.999999999999986</v>
      </c>
    </row>
    <row r="27" spans="1:6">
      <c r="B27" s="146"/>
      <c r="C27" s="146"/>
    </row>
    <row r="28" spans="1:6" ht="15.75" customHeight="1">
      <c r="A28" s="124" t="s">
        <v>216</v>
      </c>
      <c r="B28" s="186"/>
    </row>
    <row r="29" spans="1:6" s="72" customFormat="1" ht="14.25">
      <c r="A29" s="127">
        <v>2023</v>
      </c>
      <c r="B29" s="127"/>
      <c r="D29" s="622">
        <v>2024</v>
      </c>
      <c r="E29" s="622"/>
      <c r="F29" s="126"/>
    </row>
    <row r="30" spans="1:6">
      <c r="A30" s="82"/>
    </row>
    <row r="40" spans="1:1">
      <c r="A40" s="263"/>
    </row>
  </sheetData>
  <sheetProtection formatCells="0" formatColumns="0" formatRows="0" insertColumns="0" insertRows="0" insertHyperlinks="0" deleteColumns="0" deleteRows="0" sort="0" autoFilter="0" pivotTables="0"/>
  <mergeCells count="10">
    <mergeCell ref="D29:E2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7:F27" evalError="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F45"/>
  <sheetViews>
    <sheetView zoomScaleNormal="100" workbookViewId="0">
      <selection activeCell="H21" sqref="H21"/>
    </sheetView>
  </sheetViews>
  <sheetFormatPr defaultRowHeight="12"/>
  <cols>
    <col min="1" max="1" width="38" style="72" customWidth="1"/>
    <col min="2" max="2" width="11.5703125" style="72" customWidth="1"/>
    <col min="3" max="3" width="11.140625" style="72" customWidth="1"/>
    <col min="4" max="5" width="9.7109375" style="72" customWidth="1"/>
    <col min="6" max="6" width="8.5703125" style="72" customWidth="1"/>
    <col min="7" max="16384" width="9.140625" style="72"/>
  </cols>
  <sheetData>
    <row r="1" spans="1:6" s="88" customFormat="1"/>
    <row r="2" spans="1:6" s="88" customFormat="1"/>
    <row r="3" spans="1:6" s="317" customFormat="1" ht="15.75" customHeight="1">
      <c r="A3" s="618" t="s">
        <v>106</v>
      </c>
      <c r="B3" s="618"/>
      <c r="C3" s="618"/>
      <c r="D3" s="618"/>
      <c r="E3" s="618"/>
      <c r="F3" s="618"/>
    </row>
    <row r="4" spans="1:6" s="317" customFormat="1" ht="15.75" customHeight="1">
      <c r="A4" s="615" t="s">
        <v>203</v>
      </c>
      <c r="B4" s="615"/>
      <c r="C4" s="615"/>
      <c r="D4" s="615"/>
      <c r="E4" s="615"/>
      <c r="F4" s="615"/>
    </row>
    <row r="5" spans="1:6">
      <c r="A5" s="73"/>
    </row>
    <row r="6" spans="1:6" ht="12" customHeight="1">
      <c r="A6" s="103"/>
      <c r="B6" s="102"/>
      <c r="C6" s="151"/>
      <c r="D6" s="103" t="s">
        <v>54</v>
      </c>
      <c r="E6" s="620" t="s">
        <v>13</v>
      </c>
      <c r="F6" s="621"/>
    </row>
    <row r="7" spans="1:6" ht="12.75" customHeight="1">
      <c r="A7" s="101" t="s">
        <v>11</v>
      </c>
      <c r="B7" s="626" t="s">
        <v>49</v>
      </c>
      <c r="C7" s="627"/>
      <c r="D7" s="103" t="s">
        <v>15</v>
      </c>
      <c r="E7" s="620" t="s">
        <v>15</v>
      </c>
      <c r="F7" s="621"/>
    </row>
    <row r="8" spans="1:6" ht="13.5" customHeight="1">
      <c r="A8" s="104" t="s">
        <v>232</v>
      </c>
      <c r="B8" s="628" t="s">
        <v>50</v>
      </c>
      <c r="C8" s="629"/>
      <c r="D8" s="105" t="s">
        <v>55</v>
      </c>
      <c r="E8" s="616" t="s">
        <v>19</v>
      </c>
      <c r="F8" s="617"/>
    </row>
    <row r="9" spans="1:6" ht="12" customHeight="1">
      <c r="A9" s="105"/>
      <c r="B9" s="501"/>
      <c r="C9" s="151"/>
      <c r="D9" s="105" t="s">
        <v>20</v>
      </c>
      <c r="E9" s="616" t="s">
        <v>20</v>
      </c>
      <c r="F9" s="617"/>
    </row>
    <row r="10" spans="1:6" ht="16.5" customHeight="1" thickBot="1">
      <c r="A10" s="503" t="s">
        <v>584</v>
      </c>
      <c r="B10" s="83">
        <v>2023</v>
      </c>
      <c r="C10" s="83">
        <v>2024</v>
      </c>
      <c r="D10" s="83" t="s">
        <v>562</v>
      </c>
      <c r="E10" s="83">
        <v>2023</v>
      </c>
      <c r="F10" s="83">
        <v>2024</v>
      </c>
    </row>
    <row r="11" spans="1:6" ht="15.75" thickBot="1">
      <c r="A11" s="612" t="s">
        <v>491</v>
      </c>
      <c r="B11" s="612" t="s">
        <v>23</v>
      </c>
      <c r="C11" s="612"/>
      <c r="D11" s="612"/>
      <c r="E11" s="612"/>
      <c r="F11" s="612"/>
    </row>
    <row r="12" spans="1:6" ht="12.75">
      <c r="A12" s="173" t="s">
        <v>25</v>
      </c>
      <c r="B12" s="171">
        <v>77033</v>
      </c>
      <c r="C12" s="171">
        <v>74018</v>
      </c>
      <c r="D12" s="172">
        <v>-3.9139070268586207</v>
      </c>
      <c r="E12" s="172">
        <v>13.484162895927602</v>
      </c>
      <c r="F12" s="187">
        <v>11.82250745515328</v>
      </c>
    </row>
    <row r="13" spans="1:6" ht="12.75">
      <c r="A13" s="91" t="s">
        <v>26</v>
      </c>
      <c r="B13" s="149"/>
      <c r="C13" s="149"/>
      <c r="D13" s="167"/>
      <c r="E13" s="167"/>
      <c r="F13" s="188"/>
    </row>
    <row r="14" spans="1:6" ht="12.75">
      <c r="A14" s="174" t="s">
        <v>27</v>
      </c>
      <c r="B14" s="180">
        <v>417981</v>
      </c>
      <c r="C14" s="180">
        <v>473331</v>
      </c>
      <c r="D14" s="181">
        <v>13.242228713745362</v>
      </c>
      <c r="E14" s="181">
        <v>73.16505772075233</v>
      </c>
      <c r="F14" s="189">
        <v>75.602681459309323</v>
      </c>
    </row>
    <row r="15" spans="1:6" ht="12.75">
      <c r="A15" s="175" t="s">
        <v>28</v>
      </c>
      <c r="B15" s="183"/>
      <c r="C15" s="183"/>
      <c r="D15" s="184"/>
      <c r="E15" s="184"/>
      <c r="F15" s="190"/>
    </row>
    <row r="16" spans="1:6" ht="12.75">
      <c r="A16" s="174" t="s">
        <v>343</v>
      </c>
      <c r="B16" s="180">
        <v>21683</v>
      </c>
      <c r="C16" s="180">
        <v>25818</v>
      </c>
      <c r="D16" s="181">
        <v>19.070239358022413</v>
      </c>
      <c r="E16" s="181">
        <v>3.7954786140017682</v>
      </c>
      <c r="F16" s="189">
        <v>4.1237739127934745</v>
      </c>
    </row>
    <row r="17" spans="1:6" ht="12.75">
      <c r="A17" s="175" t="s">
        <v>29</v>
      </c>
      <c r="B17" s="183"/>
      <c r="C17" s="183"/>
      <c r="D17" s="184"/>
      <c r="E17" s="184"/>
      <c r="F17" s="190"/>
    </row>
    <row r="18" spans="1:6" ht="12.75">
      <c r="A18" s="174" t="s">
        <v>221</v>
      </c>
      <c r="B18" s="180">
        <v>1032</v>
      </c>
      <c r="C18" s="180">
        <v>1462</v>
      </c>
      <c r="D18" s="181">
        <v>41.666666666666671</v>
      </c>
      <c r="E18" s="181">
        <v>0.18064538715352232</v>
      </c>
      <c r="F18" s="189">
        <v>0.23351760246742814</v>
      </c>
    </row>
    <row r="19" spans="1:6" ht="12" customHeight="1">
      <c r="A19" s="175" t="s">
        <v>222</v>
      </c>
      <c r="B19" s="183"/>
      <c r="C19" s="183"/>
      <c r="D19" s="184"/>
      <c r="E19" s="184"/>
      <c r="F19" s="190"/>
    </row>
    <row r="20" spans="1:6" ht="12.75">
      <c r="A20" s="174" t="s">
        <v>30</v>
      </c>
      <c r="B20" s="191">
        <v>27829</v>
      </c>
      <c r="C20" s="180">
        <v>28663</v>
      </c>
      <c r="D20" s="181">
        <v>2.9968737647777521</v>
      </c>
      <c r="E20" s="181">
        <v>4.8712989138521054</v>
      </c>
      <c r="F20" s="189">
        <v>4.5781908615074505</v>
      </c>
    </row>
    <row r="21" spans="1:6" ht="12" customHeight="1">
      <c r="A21" s="175" t="s">
        <v>31</v>
      </c>
      <c r="B21" s="183"/>
      <c r="C21" s="183"/>
      <c r="D21" s="184"/>
      <c r="E21" s="184"/>
      <c r="F21" s="190"/>
    </row>
    <row r="22" spans="1:6" ht="12.75">
      <c r="A22" s="174" t="s">
        <v>32</v>
      </c>
      <c r="B22" s="180">
        <v>9101</v>
      </c>
      <c r="C22" s="180">
        <v>8748</v>
      </c>
      <c r="D22" s="181">
        <v>-3.8786946489396734</v>
      </c>
      <c r="E22" s="181">
        <v>1.5930752601591152</v>
      </c>
      <c r="F22" s="189">
        <v>1.3972722205096177</v>
      </c>
    </row>
    <row r="23" spans="1:6" ht="12.75">
      <c r="A23" s="175" t="s">
        <v>33</v>
      </c>
      <c r="B23" s="183"/>
      <c r="C23" s="183"/>
      <c r="D23" s="184"/>
      <c r="E23" s="184"/>
      <c r="F23" s="190"/>
    </row>
    <row r="24" spans="1:6" ht="12.75">
      <c r="A24" s="495" t="s">
        <v>554</v>
      </c>
      <c r="B24" s="180">
        <v>16626</v>
      </c>
      <c r="C24" s="180">
        <v>14037</v>
      </c>
      <c r="D24" s="181">
        <v>-15.571995669433413</v>
      </c>
      <c r="E24" s="181">
        <v>2.9102812081535485</v>
      </c>
      <c r="F24" s="189">
        <v>2.2420564882594314</v>
      </c>
    </row>
    <row r="25" spans="1:6" ht="12.75">
      <c r="A25" s="175" t="s">
        <v>35</v>
      </c>
      <c r="B25" s="183"/>
      <c r="C25" s="183"/>
      <c r="D25" s="184"/>
      <c r="E25" s="184"/>
      <c r="F25" s="190"/>
    </row>
    <row r="26" spans="1:6" ht="14.25">
      <c r="A26" s="413" t="s">
        <v>10</v>
      </c>
      <c r="B26" s="414">
        <v>571285</v>
      </c>
      <c r="C26" s="414">
        <v>626077</v>
      </c>
      <c r="D26" s="415">
        <v>9.591009741197464</v>
      </c>
      <c r="E26" s="385">
        <v>100</v>
      </c>
      <c r="F26" s="385">
        <v>100</v>
      </c>
    </row>
    <row r="27" spans="1:6" ht="12.75" thickBot="1">
      <c r="A27" s="91"/>
      <c r="B27" s="286"/>
      <c r="C27" s="286"/>
      <c r="D27" s="91"/>
      <c r="E27" s="91"/>
      <c r="F27" s="91"/>
    </row>
    <row r="28" spans="1:6" ht="15.75" thickBot="1">
      <c r="A28" s="612" t="s">
        <v>492</v>
      </c>
      <c r="B28" s="612"/>
      <c r="C28" s="612"/>
      <c r="D28" s="612"/>
      <c r="E28" s="612"/>
      <c r="F28" s="612"/>
    </row>
    <row r="29" spans="1:6" ht="12.75">
      <c r="A29" s="173" t="s">
        <v>25</v>
      </c>
      <c r="B29" s="161">
        <v>14987</v>
      </c>
      <c r="C29" s="480" t="s">
        <v>578</v>
      </c>
      <c r="D29" s="172">
        <v>13.938746913992128</v>
      </c>
      <c r="E29" s="172">
        <v>53.152929493545187</v>
      </c>
      <c r="F29" s="172">
        <v>49.617899171872729</v>
      </c>
    </row>
    <row r="30" spans="1:6" ht="12.75">
      <c r="A30" s="91" t="s">
        <v>26</v>
      </c>
      <c r="B30" s="149"/>
      <c r="C30" s="149"/>
      <c r="D30" s="167"/>
      <c r="E30" s="167"/>
      <c r="F30" s="167"/>
    </row>
    <row r="31" spans="1:6" ht="12.75">
      <c r="A31" s="174" t="s">
        <v>27</v>
      </c>
      <c r="B31" s="180">
        <v>9771</v>
      </c>
      <c r="C31" s="180">
        <v>13413</v>
      </c>
      <c r="D31" s="181">
        <v>37.273564630027622</v>
      </c>
      <c r="E31" s="181">
        <v>34.653851610157474</v>
      </c>
      <c r="F31" s="181">
        <v>38.974284468981544</v>
      </c>
    </row>
    <row r="32" spans="1:6" ht="12.75">
      <c r="A32" s="175" t="s">
        <v>28</v>
      </c>
      <c r="B32" s="183"/>
      <c r="C32" s="183"/>
      <c r="D32" s="184"/>
      <c r="E32" s="184"/>
      <c r="F32" s="184"/>
    </row>
    <row r="33" spans="1:6" ht="12.75">
      <c r="A33" s="174" t="s">
        <v>343</v>
      </c>
      <c r="B33" s="180">
        <v>3225</v>
      </c>
      <c r="C33" s="450" t="s">
        <v>579</v>
      </c>
      <c r="D33" s="181">
        <v>16.527131782945737</v>
      </c>
      <c r="E33" s="181">
        <v>11.437792594694283</v>
      </c>
      <c r="F33" s="181">
        <v>10.919657126253087</v>
      </c>
    </row>
    <row r="34" spans="1:6" ht="12.75">
      <c r="A34" s="175" t="s">
        <v>29</v>
      </c>
      <c r="B34" s="183"/>
      <c r="C34" s="183"/>
      <c r="D34" s="183"/>
      <c r="E34" s="184"/>
      <c r="F34" s="184"/>
    </row>
    <row r="35" spans="1:6" ht="12.75">
      <c r="A35" s="174" t="s">
        <v>221</v>
      </c>
      <c r="B35" s="338">
        <v>6</v>
      </c>
      <c r="C35" s="338">
        <v>5</v>
      </c>
      <c r="D35" s="181">
        <v>-16.666666666666664</v>
      </c>
      <c r="E35" s="181">
        <v>2.1279614129663782E-2</v>
      </c>
      <c r="F35" s="181">
        <v>1.452854859799506E-2</v>
      </c>
    </row>
    <row r="36" spans="1:6" ht="12.75">
      <c r="A36" s="175" t="s">
        <v>222</v>
      </c>
      <c r="B36" s="183"/>
      <c r="C36" s="183"/>
      <c r="D36" s="183"/>
      <c r="E36" s="184"/>
      <c r="F36" s="184"/>
    </row>
    <row r="37" spans="1:6" ht="12.75">
      <c r="A37" s="174" t="s">
        <v>30</v>
      </c>
      <c r="B37" s="180">
        <v>172</v>
      </c>
      <c r="C37" s="180">
        <v>134</v>
      </c>
      <c r="D37" s="181">
        <v>-22.093023255813947</v>
      </c>
      <c r="E37" s="181">
        <v>0.61001560505036179</v>
      </c>
      <c r="F37" s="181">
        <v>0.3893651024262676</v>
      </c>
    </row>
    <row r="38" spans="1:6" ht="12.75">
      <c r="A38" s="175" t="s">
        <v>31</v>
      </c>
      <c r="B38" s="183"/>
      <c r="C38" s="183"/>
      <c r="D38" s="184"/>
      <c r="E38" s="184"/>
      <c r="F38" s="184"/>
    </row>
    <row r="39" spans="1:6" ht="12.75">
      <c r="A39" s="174" t="s">
        <v>32</v>
      </c>
      <c r="B39" s="180">
        <v>8</v>
      </c>
      <c r="C39" s="180">
        <v>5</v>
      </c>
      <c r="D39" s="181">
        <v>-37.5</v>
      </c>
      <c r="E39" s="570">
        <v>2.8372818839551707E-2</v>
      </c>
      <c r="F39" s="570">
        <v>1.452854859799506E-2</v>
      </c>
    </row>
    <row r="40" spans="1:6" ht="12.75">
      <c r="A40" s="175" t="s">
        <v>33</v>
      </c>
      <c r="B40" s="183"/>
      <c r="C40" s="183"/>
      <c r="D40" s="184"/>
      <c r="E40" s="184"/>
      <c r="F40" s="184"/>
    </row>
    <row r="41" spans="1:6" ht="12.75">
      <c r="A41" s="174" t="s">
        <v>34</v>
      </c>
      <c r="B41" s="180">
        <v>27</v>
      </c>
      <c r="C41" s="180">
        <v>24</v>
      </c>
      <c r="D41" s="181">
        <v>-11.111111111111116</v>
      </c>
      <c r="E41" s="181">
        <v>9.5758263583487019E-2</v>
      </c>
      <c r="F41" s="189">
        <v>6.9737033270376281E-2</v>
      </c>
    </row>
    <row r="42" spans="1:6" ht="12.75">
      <c r="A42" s="175" t="s">
        <v>35</v>
      </c>
      <c r="B42" s="183"/>
      <c r="C42" s="183"/>
      <c r="D42" s="184"/>
      <c r="E42" s="184"/>
      <c r="F42" s="190"/>
    </row>
    <row r="43" spans="1:6" ht="14.25">
      <c r="A43" s="411" t="s">
        <v>10</v>
      </c>
      <c r="B43" s="414">
        <v>28196</v>
      </c>
      <c r="C43" s="414">
        <v>34415</v>
      </c>
      <c r="D43" s="415">
        <v>22.056320045396504</v>
      </c>
      <c r="E43" s="385">
        <v>100</v>
      </c>
      <c r="F43" s="385">
        <v>100</v>
      </c>
    </row>
    <row r="44" spans="1:6">
      <c r="A44" s="141"/>
      <c r="B44" s="141"/>
      <c r="C44" s="305"/>
      <c r="D44" s="141"/>
      <c r="E44" s="141"/>
      <c r="F44" s="141"/>
    </row>
    <row r="45" spans="1:6">
      <c r="A45" s="141"/>
      <c r="B45" s="192"/>
      <c r="C45" s="192"/>
      <c r="D45" s="141"/>
      <c r="E45" s="141"/>
      <c r="F45" s="141"/>
    </row>
  </sheetData>
  <sheetProtection formatCells="0" formatColumns="0" formatRows="0" insertColumns="0" insertRows="0" insertHyperlinks="0" deleteColumns="0" deleteRows="0" sort="0" autoFilter="0" pivotTables="0"/>
  <mergeCells count="10">
    <mergeCell ref="A3:F3"/>
    <mergeCell ref="A4:F4"/>
    <mergeCell ref="B8:C8"/>
    <mergeCell ref="E8:F8"/>
    <mergeCell ref="E7:F7"/>
    <mergeCell ref="A28:F28"/>
    <mergeCell ref="B7:C7"/>
    <mergeCell ref="E6:F6"/>
    <mergeCell ref="E9:F9"/>
    <mergeCell ref="A11:F11"/>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54"/>
  <sheetViews>
    <sheetView topLeftCell="A26" zoomScaleNormal="100" workbookViewId="0">
      <selection activeCell="I15" sqref="I15"/>
    </sheetView>
  </sheetViews>
  <sheetFormatPr defaultRowHeight="12"/>
  <cols>
    <col min="1" max="1" width="26.85546875" style="72" customWidth="1"/>
    <col min="2" max="2" width="8.7109375" style="72" customWidth="1"/>
    <col min="3" max="3" width="15" style="72" customWidth="1"/>
    <col min="4" max="4" width="12" style="72" customWidth="1"/>
    <col min="5" max="5" width="15.5703125" style="72" customWidth="1"/>
    <col min="6" max="6" width="14" style="72" customWidth="1"/>
    <col min="7" max="7" width="8.5703125" style="72" customWidth="1"/>
    <col min="8" max="8" width="11.140625" style="72" customWidth="1"/>
    <col min="9" max="16384" width="9.140625" style="72"/>
  </cols>
  <sheetData>
    <row r="1" spans="1:8" s="88" customFormat="1"/>
    <row r="2" spans="1:8" s="317" customFormat="1" ht="15.75" customHeight="1">
      <c r="A2" s="618" t="s">
        <v>236</v>
      </c>
      <c r="B2" s="618"/>
      <c r="C2" s="618"/>
      <c r="D2" s="618"/>
      <c r="E2" s="618"/>
      <c r="F2" s="618"/>
      <c r="G2" s="618"/>
      <c r="H2" s="618"/>
    </row>
    <row r="3" spans="1:8" s="317" customFormat="1" ht="15.75" customHeight="1">
      <c r="A3" s="615" t="s">
        <v>237</v>
      </c>
      <c r="B3" s="615"/>
      <c r="C3" s="615"/>
      <c r="D3" s="615"/>
      <c r="E3" s="615"/>
      <c r="F3" s="615"/>
      <c r="G3" s="615"/>
      <c r="H3" s="615"/>
    </row>
    <row r="4" spans="1:8">
      <c r="A4" s="73"/>
      <c r="B4" s="73"/>
    </row>
    <row r="5" spans="1:8" ht="12" customHeight="1">
      <c r="A5" s="103"/>
      <c r="B5" s="77"/>
      <c r="C5" s="102"/>
      <c r="D5" s="102"/>
      <c r="E5" s="151"/>
      <c r="F5" s="103" t="s">
        <v>54</v>
      </c>
      <c r="G5" s="620" t="s">
        <v>13</v>
      </c>
      <c r="H5" s="621"/>
    </row>
    <row r="6" spans="1:8" ht="12" customHeight="1">
      <c r="A6" s="115" t="s">
        <v>57</v>
      </c>
      <c r="B6" s="193"/>
      <c r="C6" s="613" t="s">
        <v>119</v>
      </c>
      <c r="D6" s="613"/>
      <c r="E6" s="621"/>
      <c r="F6" s="103" t="s">
        <v>15</v>
      </c>
      <c r="G6" s="620" t="s">
        <v>15</v>
      </c>
      <c r="H6" s="621"/>
    </row>
    <row r="7" spans="1:8" ht="12" customHeight="1">
      <c r="A7" s="194" t="s">
        <v>37</v>
      </c>
      <c r="B7" s="195"/>
      <c r="C7" s="614" t="s">
        <v>350</v>
      </c>
      <c r="D7" s="614"/>
      <c r="E7" s="617"/>
      <c r="F7" s="105" t="s">
        <v>55</v>
      </c>
      <c r="G7" s="616" t="s">
        <v>19</v>
      </c>
      <c r="H7" s="617"/>
    </row>
    <row r="8" spans="1:8" ht="12" customHeight="1">
      <c r="A8" s="105"/>
      <c r="B8" s="80"/>
      <c r="C8" s="102"/>
      <c r="D8" s="102"/>
      <c r="E8" s="151"/>
      <c r="F8" s="105" t="s">
        <v>20</v>
      </c>
      <c r="G8" s="616" t="s">
        <v>20</v>
      </c>
      <c r="H8" s="617"/>
    </row>
    <row r="9" spans="1:8" ht="19.5" customHeight="1" thickBot="1">
      <c r="A9" s="503" t="s">
        <v>584</v>
      </c>
      <c r="B9" s="500"/>
      <c r="C9" s="83">
        <v>2023</v>
      </c>
      <c r="D9" s="83"/>
      <c r="E9" s="83">
        <v>2024</v>
      </c>
      <c r="F9" s="83" t="s">
        <v>562</v>
      </c>
      <c r="G9" s="83">
        <v>2023</v>
      </c>
      <c r="H9" s="83">
        <v>2024</v>
      </c>
    </row>
    <row r="10" spans="1:8" ht="15.75" thickBot="1">
      <c r="A10" s="612" t="s">
        <v>486</v>
      </c>
      <c r="B10" s="612"/>
      <c r="C10" s="612"/>
      <c r="D10" s="612"/>
      <c r="E10" s="612"/>
      <c r="F10" s="612"/>
      <c r="G10" s="612"/>
      <c r="H10" s="612"/>
    </row>
    <row r="11" spans="1:8" ht="15">
      <c r="A11" s="157" t="s">
        <v>566</v>
      </c>
      <c r="B11" s="157"/>
      <c r="C11" s="205">
        <v>402141.96957999998</v>
      </c>
      <c r="D11" s="205"/>
      <c r="E11" s="205">
        <v>411160.07419999997</v>
      </c>
      <c r="F11" s="207">
        <v>2.2425176435621808</v>
      </c>
      <c r="G11" s="206">
        <v>44.809537342012192</v>
      </c>
      <c r="H11" s="206">
        <v>40.051618078883024</v>
      </c>
    </row>
    <row r="12" spans="1:8" ht="15">
      <c r="A12" s="157" t="s">
        <v>564</v>
      </c>
      <c r="B12" s="157"/>
      <c r="C12" s="205">
        <v>208625.16282</v>
      </c>
      <c r="D12" s="205"/>
      <c r="E12" s="205">
        <v>243667.68195</v>
      </c>
      <c r="F12" s="207">
        <v>16.796880422441852</v>
      </c>
      <c r="G12" s="206">
        <v>23.246509270419345</v>
      </c>
      <c r="H12" s="206">
        <v>23.73597425435074</v>
      </c>
    </row>
    <row r="13" spans="1:8" ht="13.5" customHeight="1">
      <c r="A13" s="169" t="s">
        <v>567</v>
      </c>
      <c r="B13" s="157"/>
      <c r="C13" s="205">
        <v>151618.59807000001</v>
      </c>
      <c r="D13" s="205"/>
      <c r="E13" s="205">
        <v>217029.80387999999</v>
      </c>
      <c r="F13" s="526">
        <v>43.141940792646437</v>
      </c>
      <c r="G13" s="526">
        <v>16.894429693714546</v>
      </c>
      <c r="H13" s="526">
        <v>21.14114516991846</v>
      </c>
    </row>
    <row r="14" spans="1:8" ht="14.25" customHeight="1">
      <c r="A14" s="211" t="s">
        <v>565</v>
      </c>
      <c r="B14" s="211"/>
      <c r="C14" s="330">
        <v>135061.53954</v>
      </c>
      <c r="D14" s="330"/>
      <c r="E14" s="330">
        <v>154717.87917</v>
      </c>
      <c r="F14" s="588">
        <v>14.55361733395506</v>
      </c>
      <c r="G14" s="331">
        <v>15.049523693853907</v>
      </c>
      <c r="H14" s="331">
        <v>15.071262496847785</v>
      </c>
    </row>
    <row r="15" spans="1:8" ht="14.25" customHeight="1">
      <c r="A15" s="78" t="s">
        <v>10</v>
      </c>
      <c r="B15" s="443"/>
      <c r="C15" s="433">
        <v>897447.27001000009</v>
      </c>
      <c r="D15" s="433"/>
      <c r="E15" s="433">
        <v>1026575.4391999999</v>
      </c>
      <c r="F15" s="434">
        <v>14.388385090141398</v>
      </c>
      <c r="G15" s="434">
        <v>100</v>
      </c>
      <c r="H15" s="434">
        <v>100</v>
      </c>
    </row>
    <row r="16" spans="1:8" s="88" customFormat="1" ht="14.25">
      <c r="A16" s="196"/>
      <c r="B16" s="196"/>
      <c r="C16" s="197"/>
      <c r="D16" s="197"/>
      <c r="E16" s="197"/>
      <c r="F16" s="198"/>
      <c r="G16" s="198"/>
      <c r="H16" s="198"/>
    </row>
    <row r="17" spans="1:8" ht="26.25" customHeight="1" thickBot="1">
      <c r="A17" s="115" t="s">
        <v>57</v>
      </c>
      <c r="B17" s="199" t="s">
        <v>365</v>
      </c>
      <c r="C17" s="200" t="s">
        <v>119</v>
      </c>
      <c r="D17" s="199" t="s">
        <v>365</v>
      </c>
      <c r="E17" s="199" t="s">
        <v>119</v>
      </c>
      <c r="F17" s="201" t="s">
        <v>277</v>
      </c>
      <c r="G17" s="144" t="s">
        <v>273</v>
      </c>
      <c r="H17" s="145"/>
    </row>
    <row r="18" spans="1:8" ht="24.75" customHeight="1">
      <c r="A18" s="194" t="s">
        <v>37</v>
      </c>
      <c r="B18" s="202" t="s">
        <v>275</v>
      </c>
      <c r="C18" s="102" t="s">
        <v>24</v>
      </c>
      <c r="D18" s="202" t="s">
        <v>275</v>
      </c>
      <c r="E18" s="202" t="s">
        <v>24</v>
      </c>
      <c r="F18" s="203" t="s">
        <v>276</v>
      </c>
      <c r="G18" s="616" t="s">
        <v>274</v>
      </c>
      <c r="H18" s="617"/>
    </row>
    <row r="19" spans="1:8" s="88" customFormat="1" ht="20.25" customHeight="1" thickBot="1">
      <c r="A19" s="503" t="s">
        <v>584</v>
      </c>
      <c r="B19" s="83"/>
      <c r="C19" s="83">
        <v>2023</v>
      </c>
      <c r="D19" s="83"/>
      <c r="E19" s="83">
        <v>2024</v>
      </c>
      <c r="F19" s="83" t="s">
        <v>562</v>
      </c>
      <c r="G19" s="83">
        <v>2023</v>
      </c>
      <c r="H19" s="83">
        <v>2024</v>
      </c>
    </row>
    <row r="20" spans="1:8" ht="15.75" thickBot="1">
      <c r="A20" s="612" t="s">
        <v>493</v>
      </c>
      <c r="B20" s="612"/>
      <c r="C20" s="612"/>
      <c r="D20" s="612"/>
      <c r="E20" s="612"/>
      <c r="F20" s="612"/>
      <c r="G20" s="612"/>
      <c r="H20" s="612"/>
    </row>
    <row r="21" spans="1:8" ht="15" customHeight="1">
      <c r="A21" s="157" t="s">
        <v>566</v>
      </c>
      <c r="B21" s="205">
        <v>111</v>
      </c>
      <c r="C21" s="205">
        <v>84323.439459999994</v>
      </c>
      <c r="D21" s="205">
        <v>104</v>
      </c>
      <c r="E21" s="205">
        <v>77797.039689999991</v>
      </c>
      <c r="F21" s="206">
        <v>-7.7397219703020941</v>
      </c>
      <c r="G21" s="206">
        <v>53.288181115491028</v>
      </c>
      <c r="H21" s="206">
        <v>47.171979302787634</v>
      </c>
    </row>
    <row r="22" spans="1:8" ht="15">
      <c r="A22" s="157" t="s">
        <v>564</v>
      </c>
      <c r="B22" s="205">
        <v>817</v>
      </c>
      <c r="C22" s="205">
        <v>38789.581819999999</v>
      </c>
      <c r="D22" s="205">
        <v>803</v>
      </c>
      <c r="E22" s="205">
        <v>33652.158360000001</v>
      </c>
      <c r="F22" s="207">
        <v>-13.244338347961083</v>
      </c>
      <c r="G22" s="206">
        <v>24.51306866341524</v>
      </c>
      <c r="H22" s="206">
        <v>20.404875609374898</v>
      </c>
    </row>
    <row r="23" spans="1:8" ht="16.5" customHeight="1">
      <c r="A23" s="157" t="s">
        <v>565</v>
      </c>
      <c r="B23" s="205">
        <v>978</v>
      </c>
      <c r="C23" s="205">
        <v>28112.723690000003</v>
      </c>
      <c r="D23" s="205">
        <v>715</v>
      </c>
      <c r="E23" s="205">
        <v>33493.746070000001</v>
      </c>
      <c r="F23" s="207">
        <v>19.14087883954867</v>
      </c>
      <c r="G23" s="206">
        <v>17.765830251185484</v>
      </c>
      <c r="H23" s="206">
        <v>20.30882283802314</v>
      </c>
    </row>
    <row r="24" spans="1:8" ht="16.5" customHeight="1">
      <c r="A24" s="510" t="s">
        <v>567</v>
      </c>
      <c r="B24" s="330">
        <v>424</v>
      </c>
      <c r="C24" s="330">
        <v>7014.6710000000003</v>
      </c>
      <c r="D24" s="330">
        <v>293</v>
      </c>
      <c r="E24" s="330">
        <v>19979.2</v>
      </c>
      <c r="F24" s="207">
        <v>184.82020040569262</v>
      </c>
      <c r="G24" s="367">
        <v>4.4329199699082418</v>
      </c>
      <c r="H24" s="367">
        <v>12.11432224981432</v>
      </c>
    </row>
    <row r="25" spans="1:8" ht="14.25" customHeight="1">
      <c r="A25" s="78" t="s">
        <v>10</v>
      </c>
      <c r="B25" s="478">
        <v>2330</v>
      </c>
      <c r="C25" s="478">
        <v>158240.41597</v>
      </c>
      <c r="D25" s="478">
        <v>1915</v>
      </c>
      <c r="E25" s="478">
        <v>164922.14412000001</v>
      </c>
      <c r="F25" s="477">
        <v>4.2225168008069192</v>
      </c>
      <c r="G25" s="475">
        <v>100</v>
      </c>
      <c r="H25" s="476">
        <v>100</v>
      </c>
    </row>
    <row r="26" spans="1:8" ht="14.25">
      <c r="A26" s="204"/>
      <c r="B26" s="197"/>
      <c r="C26" s="197"/>
      <c r="D26" s="197"/>
      <c r="E26" s="197"/>
      <c r="F26" s="335"/>
      <c r="G26" s="198"/>
      <c r="H26" s="198"/>
    </row>
    <row r="27" spans="1:8">
      <c r="A27" s="141"/>
      <c r="B27" s="141"/>
      <c r="C27" s="141"/>
      <c r="D27" s="141"/>
      <c r="E27" s="141"/>
      <c r="F27" s="141"/>
      <c r="G27" s="141"/>
      <c r="H27" s="141"/>
    </row>
    <row r="28" spans="1:8" ht="13.5">
      <c r="A28" s="124" t="s">
        <v>204</v>
      </c>
      <c r="B28" s="124"/>
      <c r="C28" s="141"/>
      <c r="D28" s="141"/>
      <c r="E28" s="141"/>
      <c r="F28" s="141"/>
      <c r="G28" s="141"/>
      <c r="H28" s="141"/>
    </row>
    <row r="29" spans="1:8">
      <c r="A29" s="141"/>
      <c r="B29" s="141"/>
      <c r="C29" s="141"/>
      <c r="D29" s="141"/>
      <c r="E29" s="141"/>
      <c r="F29" s="141"/>
      <c r="G29" s="141"/>
      <c r="H29" s="141"/>
    </row>
    <row r="30" spans="1:8" ht="14.25">
      <c r="A30" s="127">
        <v>2023</v>
      </c>
      <c r="B30" s="127"/>
      <c r="E30" s="219">
        <v>2024</v>
      </c>
      <c r="F30" s="126"/>
      <c r="G30" s="126"/>
      <c r="H30" s="126"/>
    </row>
    <row r="32" spans="1:8" s="88" customFormat="1" ht="14.25">
      <c r="A32" s="298"/>
    </row>
    <row r="42" spans="1:8">
      <c r="A42" s="263"/>
    </row>
    <row r="47" spans="1:8" ht="13.5">
      <c r="A47" s="124" t="s">
        <v>205</v>
      </c>
      <c r="B47" s="124"/>
    </row>
    <row r="48" spans="1:8" ht="12.75">
      <c r="A48" s="141"/>
      <c r="B48" s="141"/>
      <c r="C48" s="141"/>
      <c r="D48" s="141"/>
      <c r="E48" s="141"/>
      <c r="F48" s="126"/>
      <c r="G48" s="126"/>
      <c r="H48" s="126"/>
    </row>
    <row r="49" spans="1:5" ht="14.25">
      <c r="A49" s="127">
        <v>2023</v>
      </c>
      <c r="B49" s="127"/>
      <c r="E49" s="219">
        <v>2024</v>
      </c>
    </row>
    <row r="54" spans="1:5">
      <c r="A54" s="141"/>
      <c r="B54" s="141"/>
    </row>
  </sheetData>
  <sortState xmlns:xlrd2="http://schemas.microsoft.com/office/spreadsheetml/2017/richdata2" ref="A21:H24">
    <sortCondition descending="1" ref="E21:E24"/>
  </sortState>
  <mergeCells count="11">
    <mergeCell ref="G5:H5"/>
    <mergeCell ref="A2:H2"/>
    <mergeCell ref="A3:H3"/>
    <mergeCell ref="A20:H20"/>
    <mergeCell ref="C6:E6"/>
    <mergeCell ref="A10:H10"/>
    <mergeCell ref="G6:H6"/>
    <mergeCell ref="G8:H8"/>
    <mergeCell ref="C7:E7"/>
    <mergeCell ref="G7:H7"/>
    <mergeCell ref="G18:H18"/>
  </mergeCells>
  <phoneticPr fontId="5" type="noConversion"/>
  <printOptions horizontalCentered="1"/>
  <pageMargins left="0.7" right="0.7" top="0.75" bottom="0.75" header="0.3" footer="0.3"/>
  <pageSetup paperSize="9" scale="79"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45"/>
  <sheetViews>
    <sheetView zoomScaleNormal="100" workbookViewId="0">
      <selection activeCell="G14" sqref="G14"/>
    </sheetView>
  </sheetViews>
  <sheetFormatPr defaultRowHeight="12.75"/>
  <cols>
    <col min="1" max="1" width="29.5703125" style="444" customWidth="1"/>
    <col min="2" max="3" width="11.5703125" style="444" customWidth="1"/>
    <col min="4" max="4" width="12.7109375" style="444" customWidth="1"/>
    <col min="5" max="5" width="9.140625" style="444"/>
    <col min="6" max="6" width="13.5703125" style="444" customWidth="1"/>
    <col min="7" max="16384" width="9.140625" style="444"/>
  </cols>
  <sheetData>
    <row r="2" spans="1:6" ht="15.75">
      <c r="A2" s="635" t="s">
        <v>507</v>
      </c>
      <c r="B2" s="635"/>
      <c r="C2" s="635"/>
      <c r="D2" s="635"/>
      <c r="E2" s="635"/>
      <c r="F2" s="635"/>
    </row>
    <row r="3" spans="1:6" ht="15.75">
      <c r="A3" s="615" t="s">
        <v>508</v>
      </c>
      <c r="B3" s="615"/>
      <c r="C3" s="615"/>
      <c r="D3" s="615"/>
      <c r="E3" s="615"/>
      <c r="F3" s="615"/>
    </row>
    <row r="4" spans="1:6">
      <c r="A4" s="73"/>
      <c r="B4" s="72"/>
      <c r="C4" s="72"/>
      <c r="D4" s="72"/>
      <c r="E4" s="72"/>
      <c r="F4" s="72"/>
    </row>
    <row r="5" spans="1:6">
      <c r="A5" s="103"/>
      <c r="B5" s="102"/>
      <c r="C5" s="151"/>
      <c r="D5" s="103" t="s">
        <v>54</v>
      </c>
      <c r="E5" s="620" t="s">
        <v>13</v>
      </c>
      <c r="F5" s="621"/>
    </row>
    <row r="6" spans="1:6" ht="14.25">
      <c r="A6" s="115" t="s">
        <v>57</v>
      </c>
      <c r="B6" s="613" t="s">
        <v>119</v>
      </c>
      <c r="C6" s="621"/>
      <c r="D6" s="103" t="s">
        <v>15</v>
      </c>
      <c r="E6" s="620" t="s">
        <v>15</v>
      </c>
      <c r="F6" s="621"/>
    </row>
    <row r="7" spans="1:6" ht="15">
      <c r="A7" s="194" t="s">
        <v>37</v>
      </c>
      <c r="B7" s="614" t="s">
        <v>350</v>
      </c>
      <c r="C7" s="617"/>
      <c r="D7" s="105" t="s">
        <v>55</v>
      </c>
      <c r="E7" s="616" t="s">
        <v>19</v>
      </c>
      <c r="F7" s="617"/>
    </row>
    <row r="8" spans="1:6">
      <c r="A8" s="105"/>
      <c r="B8" s="102"/>
      <c r="C8" s="151"/>
      <c r="D8" s="105" t="s">
        <v>20</v>
      </c>
      <c r="E8" s="616" t="s">
        <v>20</v>
      </c>
      <c r="F8" s="617"/>
    </row>
    <row r="9" spans="1:6" ht="13.5" thickBot="1">
      <c r="A9" s="503" t="s">
        <v>584</v>
      </c>
      <c r="B9" s="83">
        <v>2023</v>
      </c>
      <c r="C9" s="83">
        <v>2024</v>
      </c>
      <c r="D9" s="83" t="s">
        <v>562</v>
      </c>
      <c r="E9" s="83">
        <v>2023</v>
      </c>
      <c r="F9" s="83">
        <v>2024</v>
      </c>
    </row>
    <row r="10" spans="1:6" ht="15.75" thickBot="1">
      <c r="A10" s="612" t="s">
        <v>486</v>
      </c>
      <c r="B10" s="612"/>
      <c r="C10" s="612"/>
      <c r="D10" s="612"/>
      <c r="E10" s="612"/>
      <c r="F10" s="612"/>
    </row>
    <row r="11" spans="1:6" ht="15">
      <c r="A11" s="565" t="s">
        <v>566</v>
      </c>
      <c r="B11" s="205">
        <v>300253.94783000002</v>
      </c>
      <c r="C11" s="205">
        <v>349170.43554999999</v>
      </c>
      <c r="D11" s="206">
        <v>16.291705096146103</v>
      </c>
      <c r="E11" s="206">
        <v>47.96254753033972</v>
      </c>
      <c r="F11" s="206">
        <v>43.957691494234709</v>
      </c>
    </row>
    <row r="12" spans="1:6" ht="15">
      <c r="A12" s="565" t="s">
        <v>567</v>
      </c>
      <c r="B12" s="205">
        <v>141236.76863000001</v>
      </c>
      <c r="C12" s="205">
        <v>191349.3131</v>
      </c>
      <c r="D12" s="206">
        <v>35.481231237511921</v>
      </c>
      <c r="E12" s="206">
        <v>22.561152908748312</v>
      </c>
      <c r="F12" s="206">
        <v>24.08930773200888</v>
      </c>
    </row>
    <row r="13" spans="1:6" ht="15">
      <c r="A13" s="565" t="s">
        <v>564</v>
      </c>
      <c r="B13" s="205">
        <v>117041.90168000001</v>
      </c>
      <c r="C13" s="205">
        <v>175633.99996000002</v>
      </c>
      <c r="D13" s="206">
        <v>50.060788007524451</v>
      </c>
      <c r="E13" s="206">
        <v>18.696266320357307</v>
      </c>
      <c r="F13" s="206">
        <v>22.110878814751679</v>
      </c>
    </row>
    <row r="14" spans="1:6" ht="15">
      <c r="A14" s="590" t="s">
        <v>565</v>
      </c>
      <c r="B14" s="330">
        <v>67484.896130000008</v>
      </c>
      <c r="C14" s="330">
        <v>78179.219479999985</v>
      </c>
      <c r="D14" s="331">
        <v>15.846987938454982</v>
      </c>
      <c r="E14" s="367">
        <v>10.780033240554658</v>
      </c>
      <c r="F14" s="367">
        <v>9.8421219590047375</v>
      </c>
    </row>
    <row r="15" spans="1:6" ht="14.25">
      <c r="A15" s="78" t="s">
        <v>10</v>
      </c>
      <c r="B15" s="433">
        <v>626017.51427000004</v>
      </c>
      <c r="C15" s="433">
        <v>794332.96808999998</v>
      </c>
      <c r="D15" s="434">
        <v>26.886700448991885</v>
      </c>
      <c r="E15" s="434">
        <v>100</v>
      </c>
      <c r="F15" s="434">
        <v>100</v>
      </c>
    </row>
    <row r="17" spans="1:6">
      <c r="A17" s="103"/>
      <c r="B17" s="102"/>
      <c r="C17" s="151"/>
      <c r="D17" s="103" t="s">
        <v>54</v>
      </c>
      <c r="E17" s="620" t="s">
        <v>13</v>
      </c>
      <c r="F17" s="621"/>
    </row>
    <row r="18" spans="1:6" ht="14.25">
      <c r="A18" s="115" t="s">
        <v>57</v>
      </c>
      <c r="B18" s="613" t="s">
        <v>119</v>
      </c>
      <c r="C18" s="621"/>
      <c r="D18" s="103" t="s">
        <v>15</v>
      </c>
      <c r="E18" s="620" t="s">
        <v>15</v>
      </c>
      <c r="F18" s="621"/>
    </row>
    <row r="19" spans="1:6" ht="15">
      <c r="A19" s="194" t="s">
        <v>37</v>
      </c>
      <c r="B19" s="614" t="s">
        <v>350</v>
      </c>
      <c r="C19" s="617"/>
      <c r="D19" s="105" t="s">
        <v>55</v>
      </c>
      <c r="E19" s="616" t="s">
        <v>19</v>
      </c>
      <c r="F19" s="617"/>
    </row>
    <row r="20" spans="1:6">
      <c r="A20" s="105"/>
      <c r="B20" s="102"/>
      <c r="C20" s="151"/>
      <c r="D20" s="105" t="s">
        <v>20</v>
      </c>
      <c r="E20" s="616" t="s">
        <v>20</v>
      </c>
      <c r="F20" s="617"/>
    </row>
    <row r="21" spans="1:6" ht="13.5" thickBot="1">
      <c r="A21" s="503" t="s">
        <v>584</v>
      </c>
      <c r="B21" s="83">
        <v>2023</v>
      </c>
      <c r="C21" s="83">
        <v>2024</v>
      </c>
      <c r="D21" s="83" t="s">
        <v>562</v>
      </c>
      <c r="E21" s="83">
        <v>2023</v>
      </c>
      <c r="F21" s="83">
        <v>2024</v>
      </c>
    </row>
    <row r="22" spans="1:6" ht="15.75" thickBot="1">
      <c r="A22" s="612" t="s">
        <v>509</v>
      </c>
      <c r="B22" s="612"/>
      <c r="C22" s="612"/>
      <c r="D22" s="612"/>
      <c r="E22" s="612"/>
      <c r="F22" s="612"/>
    </row>
    <row r="23" spans="1:6" ht="15">
      <c r="A23" s="565" t="s">
        <v>566</v>
      </c>
      <c r="B23" s="205">
        <v>31041.33813</v>
      </c>
      <c r="C23" s="205">
        <v>52256.217109999998</v>
      </c>
      <c r="D23" s="206">
        <v>68.343957632086784</v>
      </c>
      <c r="E23" s="526">
        <v>78.850393592587992</v>
      </c>
      <c r="F23" s="526">
        <v>67.483800400286498</v>
      </c>
    </row>
    <row r="24" spans="1:6" ht="15">
      <c r="A24" s="566" t="s">
        <v>567</v>
      </c>
      <c r="B24" s="205">
        <v>591.07899999999995</v>
      </c>
      <c r="C24" s="205">
        <v>13534.866</v>
      </c>
      <c r="D24" s="205">
        <v>2189.857362552214</v>
      </c>
      <c r="E24" s="526">
        <v>1.5014433849187068</v>
      </c>
      <c r="F24" s="526">
        <v>17.478957454305178</v>
      </c>
    </row>
    <row r="25" spans="1:6" ht="15">
      <c r="A25" s="578" t="s">
        <v>565</v>
      </c>
      <c r="B25" s="205">
        <v>970.52546999999993</v>
      </c>
      <c r="C25" s="205">
        <v>7069.3463700000002</v>
      </c>
      <c r="D25" s="206">
        <v>628.40400262756634</v>
      </c>
      <c r="E25" s="526">
        <v>2.4653033635548187</v>
      </c>
      <c r="F25" s="526">
        <v>9.1293703558629069</v>
      </c>
    </row>
    <row r="26" spans="1:6" ht="15">
      <c r="A26" s="589" t="s">
        <v>564</v>
      </c>
      <c r="B26" s="330">
        <v>6764.44254</v>
      </c>
      <c r="C26" s="330">
        <v>4574.7724500000004</v>
      </c>
      <c r="D26" s="331">
        <v>-32.370296252084053</v>
      </c>
      <c r="E26" s="367">
        <v>17.182859658938476</v>
      </c>
      <c r="F26" s="526">
        <v>5.9078717895454202</v>
      </c>
    </row>
    <row r="27" spans="1:6" ht="14.25">
      <c r="A27" s="78" t="s">
        <v>10</v>
      </c>
      <c r="B27" s="433">
        <v>39367.385139999999</v>
      </c>
      <c r="C27" s="433">
        <v>77435.201929999996</v>
      </c>
      <c r="D27" s="434">
        <v>96.698870536159774</v>
      </c>
      <c r="E27" s="434">
        <v>99.999999999999986</v>
      </c>
      <c r="F27" s="434">
        <v>100</v>
      </c>
    </row>
    <row r="28" spans="1:6" ht="9.75" customHeight="1"/>
    <row r="29" spans="1:6" ht="15">
      <c r="A29" s="446" t="s">
        <v>510</v>
      </c>
    </row>
    <row r="31" spans="1:6" ht="14.25">
      <c r="A31" s="447">
        <v>2023</v>
      </c>
      <c r="B31" s="448"/>
      <c r="C31" s="448"/>
      <c r="D31" s="447">
        <v>2024</v>
      </c>
      <c r="E31" s="445"/>
      <c r="F31" s="445"/>
    </row>
    <row r="44" spans="1:4" ht="15">
      <c r="A44" s="219" t="s">
        <v>511</v>
      </c>
    </row>
    <row r="45" spans="1:4" ht="14.25">
      <c r="A45" s="447">
        <v>2023</v>
      </c>
      <c r="B45" s="448"/>
      <c r="C45" s="448"/>
      <c r="D45" s="447">
        <v>2024</v>
      </c>
    </row>
  </sheetData>
  <sortState xmlns:xlrd2="http://schemas.microsoft.com/office/spreadsheetml/2017/richdata2" ref="A23:F26">
    <sortCondition descending="1" ref="C23:C26"/>
  </sortState>
  <mergeCells count="16">
    <mergeCell ref="B7:C7"/>
    <mergeCell ref="E7:F7"/>
    <mergeCell ref="A2:F2"/>
    <mergeCell ref="A3:F3"/>
    <mergeCell ref="E5:F5"/>
    <mergeCell ref="B6:C6"/>
    <mergeCell ref="E6:F6"/>
    <mergeCell ref="E20:F20"/>
    <mergeCell ref="A22:F22"/>
    <mergeCell ref="E8:F8"/>
    <mergeCell ref="A10:F10"/>
    <mergeCell ref="E17:F17"/>
    <mergeCell ref="B18:C18"/>
    <mergeCell ref="E18:F18"/>
    <mergeCell ref="B19:C19"/>
    <mergeCell ref="E19:F19"/>
  </mergeCells>
  <pageMargins left="0.7" right="0.7" top="0.75" bottom="0.75" header="0.3" footer="0.3"/>
  <pageSetup paperSize="9" scale="94" orientation="portrait" r:id="rId1"/>
  <headerFooter>
    <oddHeader xml:space="preserve">&amp;L&amp;"Times New Roman,Regular"BULETINI STATISTIKOR 
&amp;"Times New Roman,Italic"Statistics </oddHeader>
    <oddFooter>&amp;L&amp;"Times New Roman,Regular"AMF - Drejtoria e Statistikës
FSA -  Statistics Directorate</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AH38"/>
  <sheetViews>
    <sheetView zoomScaleNormal="100" workbookViewId="0">
      <selection activeCell="G19" sqref="G19"/>
    </sheetView>
  </sheetViews>
  <sheetFormatPr defaultRowHeight="12"/>
  <cols>
    <col min="1" max="1" width="35" style="72" customWidth="1"/>
    <col min="2" max="3" width="13.5703125" style="72" customWidth="1"/>
    <col min="4" max="4" width="14.5703125" style="72" customWidth="1"/>
    <col min="5" max="5" width="12.140625" style="72" customWidth="1"/>
    <col min="6" max="6" width="10" style="72" customWidth="1"/>
    <col min="7" max="10" width="9.140625" style="88"/>
    <col min="11" max="12" width="12" style="88" bestFit="1" customWidth="1"/>
    <col min="13" max="13" width="11.28515625" style="88" bestFit="1" customWidth="1"/>
    <col min="14" max="15" width="9.42578125" style="88" bestFit="1" customWidth="1"/>
    <col min="16" max="16" width="9.28515625" style="88" bestFit="1" customWidth="1"/>
    <col min="17" max="34" width="9.140625" style="88"/>
    <col min="35" max="16384" width="9.140625" style="72"/>
  </cols>
  <sheetData>
    <row r="1" spans="1:6" s="88" customFormat="1"/>
    <row r="2" spans="1:6" s="317" customFormat="1" ht="14.25" customHeight="1">
      <c r="A2" s="618" t="s">
        <v>238</v>
      </c>
      <c r="B2" s="618"/>
      <c r="C2" s="618"/>
      <c r="D2" s="618"/>
      <c r="E2" s="618"/>
      <c r="F2" s="618"/>
    </row>
    <row r="3" spans="1:6" s="317" customFormat="1" ht="15.75" customHeight="1">
      <c r="A3" s="615" t="s">
        <v>259</v>
      </c>
      <c r="B3" s="615"/>
      <c r="C3" s="615"/>
      <c r="D3" s="615"/>
      <c r="E3" s="615"/>
      <c r="F3" s="615"/>
    </row>
    <row r="4" spans="1:6">
      <c r="A4" s="73"/>
    </row>
    <row r="5" spans="1:6" ht="12" customHeight="1">
      <c r="A5" s="103"/>
      <c r="B5" s="102"/>
      <c r="C5" s="151"/>
      <c r="D5" s="103" t="s">
        <v>54</v>
      </c>
      <c r="E5" s="620" t="s">
        <v>13</v>
      </c>
      <c r="F5" s="621"/>
    </row>
    <row r="6" spans="1:6" ht="12" customHeight="1">
      <c r="A6" s="115" t="s">
        <v>57</v>
      </c>
      <c r="B6" s="626" t="s">
        <v>119</v>
      </c>
      <c r="C6" s="627"/>
      <c r="D6" s="103" t="s">
        <v>15</v>
      </c>
      <c r="E6" s="620" t="s">
        <v>15</v>
      </c>
      <c r="F6" s="621"/>
    </row>
    <row r="7" spans="1:6" ht="12" customHeight="1">
      <c r="A7" s="194" t="s">
        <v>37</v>
      </c>
      <c r="B7" s="628" t="s">
        <v>356</v>
      </c>
      <c r="C7" s="629"/>
      <c r="D7" s="105" t="s">
        <v>55</v>
      </c>
      <c r="E7" s="616" t="s">
        <v>19</v>
      </c>
      <c r="F7" s="617"/>
    </row>
    <row r="8" spans="1:6" ht="12" customHeight="1">
      <c r="A8" s="105"/>
      <c r="B8" s="102"/>
      <c r="C8" s="151"/>
      <c r="D8" s="105" t="s">
        <v>20</v>
      </c>
      <c r="E8" s="616" t="s">
        <v>20</v>
      </c>
      <c r="F8" s="617"/>
    </row>
    <row r="9" spans="1:6" ht="18.75" customHeight="1" thickBot="1">
      <c r="A9" s="503" t="s">
        <v>584</v>
      </c>
      <c r="B9" s="83">
        <v>2023</v>
      </c>
      <c r="C9" s="83">
        <v>2024</v>
      </c>
      <c r="D9" s="83" t="s">
        <v>562</v>
      </c>
      <c r="E9" s="83">
        <v>2023</v>
      </c>
      <c r="F9" s="83">
        <v>2024</v>
      </c>
    </row>
    <row r="10" spans="1:6" ht="15.75" thickBot="1">
      <c r="A10" s="612" t="s">
        <v>486</v>
      </c>
      <c r="B10" s="612"/>
      <c r="C10" s="612"/>
      <c r="D10" s="612"/>
      <c r="E10" s="612"/>
      <c r="F10" s="612"/>
    </row>
    <row r="11" spans="1:6" s="88" customFormat="1" ht="15" customHeight="1">
      <c r="A11" s="208" t="s">
        <v>568</v>
      </c>
      <c r="B11" s="165">
        <v>2868016.2826900003</v>
      </c>
      <c r="C11" s="165">
        <v>3012131.8863599999</v>
      </c>
      <c r="D11" s="164">
        <v>5.0249227851255185</v>
      </c>
      <c r="E11" s="164">
        <v>28.292557580661832</v>
      </c>
      <c r="F11" s="164">
        <v>27.768636331422623</v>
      </c>
    </row>
    <row r="12" spans="1:6" s="88" customFormat="1" ht="15" customHeight="1">
      <c r="A12" s="208" t="s">
        <v>42</v>
      </c>
      <c r="B12" s="165">
        <v>2094202.5018600002</v>
      </c>
      <c r="C12" s="165">
        <v>2076968.0429700001</v>
      </c>
      <c r="D12" s="164">
        <v>-0.82296047658682037</v>
      </c>
      <c r="E12" s="164">
        <v>20.658998774535341</v>
      </c>
      <c r="F12" s="164">
        <v>19.147425289839191</v>
      </c>
    </row>
    <row r="13" spans="1:6" s="88" customFormat="1" ht="15" customHeight="1">
      <c r="A13" s="208" t="s">
        <v>44</v>
      </c>
      <c r="B13" s="165">
        <v>1303127.9169900001</v>
      </c>
      <c r="C13" s="165">
        <v>1455856.83769</v>
      </c>
      <c r="D13" s="164">
        <v>11.720178710680784</v>
      </c>
      <c r="E13" s="164">
        <v>12.855164682617175</v>
      </c>
      <c r="F13" s="164">
        <v>13.421443881490408</v>
      </c>
    </row>
    <row r="14" spans="1:6" s="88" customFormat="1" ht="15" customHeight="1">
      <c r="A14" s="208" t="s">
        <v>571</v>
      </c>
      <c r="B14" s="165">
        <v>1185553.2377299999</v>
      </c>
      <c r="C14" s="165">
        <v>1380251.18506</v>
      </c>
      <c r="D14" s="164">
        <v>16.4225393794033</v>
      </c>
      <c r="E14" s="164">
        <v>11.695307814624996</v>
      </c>
      <c r="F14" s="164">
        <v>12.72444057894929</v>
      </c>
    </row>
    <row r="15" spans="1:6" s="88" customFormat="1" ht="15" customHeight="1">
      <c r="A15" s="208" t="s">
        <v>569</v>
      </c>
      <c r="B15" s="165">
        <v>893862.59407000011</v>
      </c>
      <c r="C15" s="165">
        <v>957336.16843000008</v>
      </c>
      <c r="D15" s="164">
        <v>7.101043804841134</v>
      </c>
      <c r="E15" s="164">
        <v>8.8178226408830866</v>
      </c>
      <c r="F15" s="164">
        <v>8.825616178505209</v>
      </c>
    </row>
    <row r="16" spans="1:6" s="88" customFormat="1" ht="15" customHeight="1">
      <c r="A16" s="208" t="s">
        <v>36</v>
      </c>
      <c r="B16" s="165">
        <v>649931.06169</v>
      </c>
      <c r="C16" s="165">
        <v>707941.76332999999</v>
      </c>
      <c r="D16" s="164">
        <v>8.9256699763135217</v>
      </c>
      <c r="E16" s="372">
        <v>6.4114740551884655</v>
      </c>
      <c r="F16" s="372">
        <v>6.5264663405868246</v>
      </c>
    </row>
    <row r="17" spans="1:6" s="88" customFormat="1" ht="15" customHeight="1">
      <c r="A17" s="208" t="s">
        <v>570</v>
      </c>
      <c r="B17" s="165">
        <v>588783.68781999988</v>
      </c>
      <c r="C17" s="165">
        <v>634720.84578999993</v>
      </c>
      <c r="D17" s="164">
        <v>7.8020432495480074</v>
      </c>
      <c r="E17" s="164">
        <v>5.8082642315327222</v>
      </c>
      <c r="F17" s="164">
        <v>5.8514477465376729</v>
      </c>
    </row>
    <row r="18" spans="1:6" s="88" customFormat="1" ht="15" customHeight="1">
      <c r="A18" s="328" t="s">
        <v>40</v>
      </c>
      <c r="B18" s="523">
        <v>553521.73010000004</v>
      </c>
      <c r="C18" s="523">
        <v>622037.80341000005</v>
      </c>
      <c r="D18" s="524">
        <v>12.378208403421098</v>
      </c>
      <c r="E18" s="524">
        <v>5.4604102199563886</v>
      </c>
      <c r="F18" s="524">
        <v>5.7345236526687806</v>
      </c>
    </row>
    <row r="19" spans="1:6" s="88" customFormat="1" ht="15" customHeight="1">
      <c r="A19" s="427" t="s">
        <v>10</v>
      </c>
      <c r="B19" s="428">
        <v>10136999.012949999</v>
      </c>
      <c r="C19" s="428">
        <v>10847244.53304</v>
      </c>
      <c r="D19" s="429">
        <v>7.0064672905922443</v>
      </c>
      <c r="E19" s="429">
        <v>100.00000000000001</v>
      </c>
      <c r="F19" s="429">
        <v>100</v>
      </c>
    </row>
    <row r="20" spans="1:6" ht="14.25">
      <c r="A20" s="93"/>
      <c r="B20" s="197"/>
      <c r="C20" s="197"/>
      <c r="D20" s="139"/>
      <c r="E20" s="140"/>
      <c r="F20" s="140"/>
    </row>
    <row r="21" spans="1:6" ht="13.5">
      <c r="A21" s="124" t="s">
        <v>366</v>
      </c>
      <c r="B21" s="91"/>
      <c r="C21" s="91"/>
      <c r="D21" s="91"/>
      <c r="E21" s="91"/>
      <c r="F21" s="91"/>
    </row>
    <row r="22" spans="1:6" ht="14.25">
      <c r="A22" s="636">
        <v>2023</v>
      </c>
      <c r="B22" s="636"/>
      <c r="C22" s="636"/>
      <c r="D22" s="636"/>
      <c r="E22" s="636"/>
      <c r="F22" s="636"/>
    </row>
    <row r="23" spans="1:6" ht="15">
      <c r="A23" s="209"/>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s="88" customFormat="1" ht="15">
      <c r="A29" s="298"/>
      <c r="B29" s="300"/>
      <c r="C29" s="300"/>
      <c r="D29" s="301"/>
      <c r="E29" s="302"/>
      <c r="F29" s="302"/>
    </row>
    <row r="30" spans="1:6" ht="15">
      <c r="A30" s="211"/>
      <c r="B30" s="177"/>
      <c r="C30" s="177"/>
      <c r="D30" s="210"/>
      <c r="E30" s="178"/>
      <c r="F30" s="178"/>
    </row>
    <row r="31" spans="1:6" ht="14.25">
      <c r="A31" s="93"/>
      <c r="B31" s="197"/>
      <c r="C31" s="197"/>
      <c r="D31" s="139"/>
      <c r="E31" s="140"/>
      <c r="F31" s="140"/>
    </row>
    <row r="37" spans="1:1" ht="14.25">
      <c r="A37" s="127">
        <v>2024</v>
      </c>
    </row>
    <row r="38" spans="1:1">
      <c r="A38" s="263"/>
    </row>
  </sheetData>
  <sortState xmlns:xlrd2="http://schemas.microsoft.com/office/spreadsheetml/2017/richdata2" ref="A11:F18">
    <sortCondition descending="1" ref="C11:C18"/>
  </sortState>
  <mergeCells count="10">
    <mergeCell ref="A2:F2"/>
    <mergeCell ref="A3:F3"/>
    <mergeCell ref="A10:F10"/>
    <mergeCell ref="A22:F22"/>
    <mergeCell ref="E8:F8"/>
    <mergeCell ref="B6:C6"/>
    <mergeCell ref="E5:F5"/>
    <mergeCell ref="E6:F6"/>
    <mergeCell ref="B7:C7"/>
    <mergeCell ref="E7:F7"/>
  </mergeCells>
  <phoneticPr fontId="5"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2:BF56"/>
  <sheetViews>
    <sheetView zoomScaleNormal="100" workbookViewId="0">
      <selection activeCell="I19" sqref="I19"/>
    </sheetView>
  </sheetViews>
  <sheetFormatPr defaultRowHeight="12.75"/>
  <cols>
    <col min="1" max="1" width="34.5703125" style="143" customWidth="1"/>
    <col min="2" max="2" width="10" style="143" customWidth="1"/>
    <col min="3" max="3" width="15.5703125" style="143" customWidth="1"/>
    <col min="4" max="4" width="10.5703125" style="143" customWidth="1"/>
    <col min="5" max="5" width="15.85546875" style="143" customWidth="1"/>
    <col min="6" max="6" width="11.5703125" style="143" customWidth="1"/>
    <col min="7" max="7" width="8.7109375" style="143" customWidth="1"/>
    <col min="8" max="8" width="8.28515625" style="143" customWidth="1"/>
    <col min="9" max="11" width="9.140625" style="147"/>
    <col min="12" max="12" width="10.28515625" style="147" bestFit="1" customWidth="1"/>
    <col min="13" max="13" width="12.85546875" style="147" bestFit="1" customWidth="1"/>
    <col min="14" max="14" width="10.28515625" style="147" bestFit="1" customWidth="1"/>
    <col min="15" max="15" width="13" style="147" bestFit="1" customWidth="1"/>
    <col min="16" max="16" width="10.42578125" style="147" bestFit="1" customWidth="1"/>
    <col min="17" max="17" width="13" style="147" bestFit="1" customWidth="1"/>
    <col min="18" max="18" width="9.42578125" style="147" bestFit="1" customWidth="1"/>
    <col min="19" max="20" width="9.28515625" style="147" bestFit="1" customWidth="1"/>
    <col min="21" max="58" width="9.140625" style="147"/>
    <col min="59" max="16384" width="9.140625" style="143"/>
  </cols>
  <sheetData>
    <row r="2" spans="1:8" ht="15.75" customHeight="1">
      <c r="A2" s="618" t="s">
        <v>271</v>
      </c>
      <c r="B2" s="618"/>
      <c r="C2" s="618"/>
      <c r="D2" s="618"/>
      <c r="E2" s="618"/>
      <c r="F2" s="618"/>
      <c r="G2" s="618"/>
      <c r="H2" s="618"/>
    </row>
    <row r="3" spans="1:8" ht="15.75">
      <c r="A3" s="615" t="s">
        <v>272</v>
      </c>
      <c r="B3" s="615"/>
      <c r="C3" s="615"/>
      <c r="D3" s="615"/>
      <c r="E3" s="615"/>
      <c r="F3" s="615"/>
      <c r="G3" s="615"/>
      <c r="H3" s="615"/>
    </row>
    <row r="6" spans="1:8" ht="14.25" customHeight="1">
      <c r="A6" s="103"/>
      <c r="B6" s="103"/>
      <c r="C6" s="102"/>
      <c r="D6" s="212"/>
      <c r="E6" s="151"/>
      <c r="F6" s="201" t="s">
        <v>278</v>
      </c>
      <c r="G6" s="620" t="s">
        <v>13</v>
      </c>
      <c r="H6" s="621"/>
    </row>
    <row r="7" spans="1:8">
      <c r="A7" s="213" t="s">
        <v>57</v>
      </c>
      <c r="B7" s="103" t="s">
        <v>269</v>
      </c>
      <c r="C7" s="144" t="s">
        <v>119</v>
      </c>
      <c r="D7" s="103" t="s">
        <v>269</v>
      </c>
      <c r="E7" s="144" t="s">
        <v>119</v>
      </c>
      <c r="F7" s="103" t="s">
        <v>279</v>
      </c>
      <c r="G7" s="620" t="s">
        <v>16</v>
      </c>
      <c r="H7" s="621"/>
    </row>
    <row r="8" spans="1:8" ht="15" customHeight="1">
      <c r="A8" s="214" t="s">
        <v>37</v>
      </c>
      <c r="B8" s="105" t="s">
        <v>270</v>
      </c>
      <c r="C8" s="75" t="s">
        <v>356</v>
      </c>
      <c r="D8" s="105" t="s">
        <v>270</v>
      </c>
      <c r="E8" s="75" t="s">
        <v>356</v>
      </c>
      <c r="F8" s="105" t="s">
        <v>280</v>
      </c>
      <c r="G8" s="616" t="s">
        <v>19</v>
      </c>
      <c r="H8" s="617"/>
    </row>
    <row r="9" spans="1:8">
      <c r="A9" s="105"/>
      <c r="B9" s="492"/>
      <c r="C9" s="102"/>
      <c r="D9" s="212"/>
      <c r="E9" s="151"/>
      <c r="F9" s="105" t="s">
        <v>20</v>
      </c>
      <c r="G9" s="616" t="s">
        <v>20</v>
      </c>
      <c r="H9" s="617"/>
    </row>
    <row r="10" spans="1:8" ht="21" customHeight="1" thickBot="1">
      <c r="A10" s="503" t="s">
        <v>584</v>
      </c>
      <c r="B10" s="83"/>
      <c r="C10" s="83">
        <v>2023</v>
      </c>
      <c r="D10" s="83"/>
      <c r="E10" s="83">
        <v>2024</v>
      </c>
      <c r="F10" s="83" t="s">
        <v>562</v>
      </c>
      <c r="G10" s="83">
        <v>2023</v>
      </c>
      <c r="H10" s="83">
        <v>2024</v>
      </c>
    </row>
    <row r="11" spans="1:8" ht="15.75" thickBot="1">
      <c r="A11" s="612" t="s">
        <v>493</v>
      </c>
      <c r="B11" s="612"/>
      <c r="C11" s="612"/>
      <c r="D11" s="612"/>
      <c r="E11" s="612"/>
      <c r="F11" s="612"/>
      <c r="G11" s="612"/>
      <c r="H11" s="612"/>
    </row>
    <row r="12" spans="1:8" s="147" customFormat="1" ht="15.75" customHeight="1">
      <c r="A12" s="208" t="s">
        <v>568</v>
      </c>
      <c r="B12" s="165">
        <v>8512</v>
      </c>
      <c r="C12" s="165">
        <v>714852.74980999995</v>
      </c>
      <c r="D12" s="479">
        <v>9221</v>
      </c>
      <c r="E12" s="165">
        <v>863267.61176</v>
      </c>
      <c r="F12" s="164">
        <v>20.761599083090477</v>
      </c>
      <c r="G12" s="164">
        <v>23.826035986582575</v>
      </c>
      <c r="H12" s="164">
        <v>23.501684454745369</v>
      </c>
    </row>
    <row r="13" spans="1:8" s="147" customFormat="1" ht="15.75" customHeight="1">
      <c r="A13" s="208" t="s">
        <v>42</v>
      </c>
      <c r="B13" s="165">
        <v>5944</v>
      </c>
      <c r="C13" s="165">
        <v>436903.85441999999</v>
      </c>
      <c r="D13" s="479">
        <v>8693</v>
      </c>
      <c r="E13" s="165">
        <v>681244.78448000003</v>
      </c>
      <c r="F13" s="164">
        <v>55.925560644084563</v>
      </c>
      <c r="G13" s="164">
        <v>14.562001700146407</v>
      </c>
      <c r="H13" s="164">
        <v>18.54627666228382</v>
      </c>
    </row>
    <row r="14" spans="1:8" s="147" customFormat="1" ht="15.75" customHeight="1">
      <c r="A14" s="208" t="s">
        <v>44</v>
      </c>
      <c r="B14" s="165">
        <v>2143</v>
      </c>
      <c r="C14" s="165">
        <v>436515.13032999996</v>
      </c>
      <c r="D14" s="479">
        <v>3059</v>
      </c>
      <c r="E14" s="165">
        <v>511207.65575999999</v>
      </c>
      <c r="F14" s="164">
        <v>17.11109655546954</v>
      </c>
      <c r="G14" s="164">
        <v>14.549045529578898</v>
      </c>
      <c r="H14" s="164">
        <v>13.917168735228463</v>
      </c>
    </row>
    <row r="15" spans="1:8" s="147" customFormat="1" ht="15.75" customHeight="1">
      <c r="A15" s="208" t="s">
        <v>571</v>
      </c>
      <c r="B15" s="165">
        <v>3798</v>
      </c>
      <c r="C15" s="165">
        <v>552174.31080999994</v>
      </c>
      <c r="D15" s="479">
        <v>3892</v>
      </c>
      <c r="E15" s="165">
        <v>473825.00391000003</v>
      </c>
      <c r="F15" s="164">
        <v>-14.18923433527125</v>
      </c>
      <c r="G15" s="164">
        <v>18.403965017581932</v>
      </c>
      <c r="H15" s="164">
        <v>12.899459654183323</v>
      </c>
    </row>
    <row r="16" spans="1:8" s="147" customFormat="1" ht="15.75" customHeight="1">
      <c r="A16" s="208" t="s">
        <v>569</v>
      </c>
      <c r="B16" s="165">
        <v>4880</v>
      </c>
      <c r="C16" s="165">
        <v>283017.78498</v>
      </c>
      <c r="D16" s="479">
        <v>5845</v>
      </c>
      <c r="E16" s="165">
        <v>467495.78870999999</v>
      </c>
      <c r="F16" s="164">
        <v>65.182477399092249</v>
      </c>
      <c r="G16" s="164">
        <v>9.4329803327589286</v>
      </c>
      <c r="H16" s="164">
        <v>12.727152461778271</v>
      </c>
    </row>
    <row r="17" spans="1:8" s="147" customFormat="1" ht="15.75" customHeight="1">
      <c r="A17" s="208" t="s">
        <v>570</v>
      </c>
      <c r="B17" s="165">
        <v>1078</v>
      </c>
      <c r="C17" s="165">
        <v>226076.74174</v>
      </c>
      <c r="D17" s="479">
        <v>989</v>
      </c>
      <c r="E17" s="165">
        <v>257416.06893000001</v>
      </c>
      <c r="F17" s="164">
        <v>13.862251795030666</v>
      </c>
      <c r="G17" s="164">
        <v>7.5351358526049603</v>
      </c>
      <c r="H17" s="164">
        <v>7.0079210005804606</v>
      </c>
    </row>
    <row r="18" spans="1:8" s="147" customFormat="1" ht="15.75" customHeight="1">
      <c r="A18" s="208" t="s">
        <v>36</v>
      </c>
      <c r="B18" s="165">
        <v>903</v>
      </c>
      <c r="C18" s="165">
        <v>191523.87549999999</v>
      </c>
      <c r="D18" s="479">
        <v>1348</v>
      </c>
      <c r="E18" s="165">
        <v>223797.74275</v>
      </c>
      <c r="F18" s="164">
        <v>16.851093455447554</v>
      </c>
      <c r="G18" s="164">
        <v>6.3834891187949179</v>
      </c>
      <c r="H18" s="164">
        <v>6.0926923009096106</v>
      </c>
    </row>
    <row r="19" spans="1:8" s="147" customFormat="1">
      <c r="A19" s="328" t="s">
        <v>40</v>
      </c>
      <c r="B19" s="527">
        <v>938</v>
      </c>
      <c r="C19" s="527">
        <v>159236.35868999999</v>
      </c>
      <c r="D19" s="528">
        <v>1368</v>
      </c>
      <c r="E19" s="527">
        <v>194961.25050999998</v>
      </c>
      <c r="F19" s="591">
        <v>22.43513486109596</v>
      </c>
      <c r="G19" s="591">
        <v>5.3073464619513695</v>
      </c>
      <c r="H19" s="591">
        <v>5.3076447302906802</v>
      </c>
    </row>
    <row r="20" spans="1:8" s="147" customFormat="1" ht="14.25">
      <c r="A20" s="411" t="s">
        <v>10</v>
      </c>
      <c r="B20" s="410">
        <v>28196</v>
      </c>
      <c r="C20" s="410">
        <v>3000300.8062800001</v>
      </c>
      <c r="D20" s="410">
        <v>34415</v>
      </c>
      <c r="E20" s="410">
        <v>3673215.9068100001</v>
      </c>
      <c r="F20" s="384">
        <v>22.428254497732535</v>
      </c>
      <c r="G20" s="410">
        <v>100</v>
      </c>
      <c r="H20" s="410">
        <v>100</v>
      </c>
    </row>
    <row r="21" spans="1:8">
      <c r="B21" s="218"/>
      <c r="C21" s="218"/>
      <c r="D21" s="218"/>
      <c r="E21" s="218"/>
    </row>
    <row r="22" spans="1:8" s="72" customFormat="1" ht="13.5">
      <c r="A22" s="124" t="s">
        <v>454</v>
      </c>
      <c r="B22" s="91"/>
      <c r="C22" s="91"/>
      <c r="D22" s="91"/>
      <c r="E22" s="91"/>
      <c r="F22" s="91"/>
      <c r="G22" s="88"/>
      <c r="H22" s="88"/>
    </row>
    <row r="23" spans="1:8" s="72" customFormat="1" ht="14.25">
      <c r="A23" s="636">
        <v>2023</v>
      </c>
      <c r="B23" s="636"/>
      <c r="C23" s="636"/>
      <c r="D23" s="636"/>
      <c r="E23" s="636"/>
      <c r="F23" s="636"/>
      <c r="G23" s="88"/>
      <c r="H23" s="88"/>
    </row>
    <row r="24" spans="1:8" s="72" customFormat="1" ht="15">
      <c r="A24" s="263"/>
      <c r="B24" s="177"/>
      <c r="C24" s="177"/>
      <c r="D24" s="210"/>
      <c r="E24" s="178"/>
      <c r="F24" s="178"/>
      <c r="G24" s="88"/>
      <c r="H24" s="88"/>
    </row>
    <row r="25" spans="1:8" s="72" customFormat="1" ht="15">
      <c r="A25" s="209"/>
      <c r="B25" s="177"/>
      <c r="C25" s="177"/>
      <c r="D25" s="210"/>
      <c r="E25" s="178"/>
      <c r="F25" s="178"/>
    </row>
    <row r="26" spans="1:8" s="72" customFormat="1" ht="15">
      <c r="A26" s="211"/>
      <c r="B26" s="177"/>
      <c r="C26" s="177"/>
      <c r="D26" s="210"/>
      <c r="E26" s="178"/>
      <c r="F26" s="178"/>
    </row>
    <row r="27" spans="1:8" s="72" customFormat="1" ht="15">
      <c r="A27" s="209"/>
      <c r="B27" s="177"/>
      <c r="C27" s="177"/>
      <c r="D27" s="210"/>
      <c r="E27" s="178"/>
      <c r="F27" s="178"/>
    </row>
    <row r="28" spans="1:8" s="72" customFormat="1" ht="15">
      <c r="A28" s="209"/>
      <c r="B28" s="177"/>
      <c r="C28" s="177"/>
      <c r="D28" s="210"/>
      <c r="E28" s="178"/>
      <c r="F28" s="178"/>
    </row>
    <row r="29" spans="1:8" s="72" customFormat="1" ht="15">
      <c r="A29" s="274"/>
      <c r="B29" s="177"/>
      <c r="C29" s="177"/>
      <c r="D29" s="210"/>
      <c r="E29" s="178"/>
      <c r="F29" s="178"/>
    </row>
    <row r="30" spans="1:8" s="72" customFormat="1" ht="15">
      <c r="A30" s="209"/>
      <c r="B30" s="177"/>
      <c r="C30" s="177"/>
      <c r="D30" s="210"/>
      <c r="E30" s="178"/>
      <c r="F30" s="178"/>
    </row>
    <row r="31" spans="1:8" s="72" customFormat="1" ht="15">
      <c r="A31" s="211"/>
      <c r="B31" s="177"/>
      <c r="C31" s="177"/>
      <c r="D31" s="210"/>
      <c r="E31" s="178"/>
      <c r="F31" s="178"/>
    </row>
    <row r="32" spans="1:8" s="72" customFormat="1" ht="14.25">
      <c r="A32" s="93"/>
      <c r="B32" s="197"/>
      <c r="C32" s="197"/>
      <c r="D32" s="139"/>
      <c r="E32" s="140"/>
      <c r="F32" s="140"/>
    </row>
    <row r="33" spans="1:1" s="72" customFormat="1" ht="12"/>
    <row r="34" spans="1:1" s="72" customFormat="1" ht="12"/>
    <row r="35" spans="1:1" s="72" customFormat="1" ht="12"/>
    <row r="36" spans="1:1" s="72" customFormat="1" ht="12"/>
    <row r="37" spans="1:1" s="72" customFormat="1" ht="12"/>
    <row r="38" spans="1:1" s="72" customFormat="1" ht="21.75" customHeight="1">
      <c r="A38" s="82"/>
    </row>
    <row r="39" spans="1:1" s="72" customFormat="1" ht="12"/>
    <row r="40" spans="1:1" s="72" customFormat="1" ht="12">
      <c r="A40" s="82"/>
    </row>
    <row r="41" spans="1:1" s="72" customFormat="1" ht="12"/>
    <row r="42" spans="1:1" s="72" customFormat="1" ht="14.25">
      <c r="A42" s="127">
        <v>2024</v>
      </c>
    </row>
    <row r="43" spans="1:1" s="72" customFormat="1" ht="12"/>
    <row r="44" spans="1:1" s="72" customFormat="1" ht="12"/>
    <row r="45" spans="1:1" s="72" customFormat="1" ht="12"/>
    <row r="46" spans="1:1" s="72" customFormat="1" ht="12"/>
    <row r="47" spans="1:1" s="72" customFormat="1" ht="12"/>
    <row r="48" spans="1:1" s="72" customFormat="1" ht="12"/>
    <row r="49" s="72" customFormat="1" ht="12"/>
    <row r="50" s="72" customFormat="1" ht="12"/>
    <row r="51" s="72" customFormat="1" ht="12"/>
    <row r="52" s="72" customFormat="1" ht="12"/>
    <row r="53" s="72" customFormat="1" ht="12"/>
    <row r="54" s="72" customFormat="1" ht="12"/>
    <row r="55" s="72" customFormat="1" ht="12"/>
    <row r="56" s="72" customFormat="1" ht="12"/>
  </sheetData>
  <sheetProtection formatCells="0" formatColumns="0" formatRows="0" insertColumns="0" insertRows="0" insertHyperlinks="0" deleteColumns="0" deleteRows="0" sort="0" autoFilter="0" pivotTables="0"/>
  <sortState xmlns:xlrd2="http://schemas.microsoft.com/office/spreadsheetml/2017/richdata2" ref="A12:H19">
    <sortCondition descending="1" ref="E12:E19"/>
  </sortState>
  <mergeCells count="8">
    <mergeCell ref="A23:F23"/>
    <mergeCell ref="A2:H2"/>
    <mergeCell ref="A3:H3"/>
    <mergeCell ref="G9:H9"/>
    <mergeCell ref="A11:H11"/>
    <mergeCell ref="G6:H6"/>
    <mergeCell ref="G7:H7"/>
    <mergeCell ref="G8:H8"/>
  </mergeCells>
  <phoneticPr fontId="53" type="noConversion"/>
  <printOptions horizontalCentered="1"/>
  <pageMargins left="0.7" right="0.7" top="0.75" bottom="0.75" header="0.3" footer="0.3"/>
  <pageSetup paperSize="9" scale="77"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E54"/>
  <sheetViews>
    <sheetView zoomScaleNormal="100" workbookViewId="0">
      <selection activeCell="F19" sqref="F19"/>
    </sheetView>
  </sheetViews>
  <sheetFormatPr defaultRowHeight="12.75"/>
  <cols>
    <col min="1" max="1" width="35.28515625" customWidth="1"/>
    <col min="2" max="2" width="18.85546875" customWidth="1"/>
    <col min="3" max="3" width="16.42578125" customWidth="1"/>
    <col min="4" max="4" width="15" bestFit="1" customWidth="1"/>
    <col min="5" max="5" width="16.28515625" customWidth="1"/>
    <col min="8" max="8" width="11.7109375" customWidth="1"/>
    <col min="9" max="9" width="17.42578125" customWidth="1"/>
    <col min="10" max="12" width="12.85546875" bestFit="1" customWidth="1"/>
    <col min="13" max="13" width="9.28515625" bestFit="1" customWidth="1"/>
  </cols>
  <sheetData>
    <row r="1" spans="1:5" s="8" customFormat="1"/>
    <row r="2" spans="1:5" s="8" customFormat="1" ht="15.75" customHeight="1">
      <c r="A2" s="639" t="s">
        <v>239</v>
      </c>
      <c r="B2" s="639"/>
      <c r="C2" s="639"/>
      <c r="D2" s="639"/>
      <c r="E2" s="639"/>
    </row>
    <row r="3" spans="1:5" s="8" customFormat="1" ht="15.75">
      <c r="A3" s="640" t="s">
        <v>240</v>
      </c>
      <c r="B3" s="640"/>
      <c r="C3" s="640"/>
      <c r="D3" s="640"/>
      <c r="E3" s="640"/>
    </row>
    <row r="4" spans="1:5" s="8" customFormat="1"/>
    <row r="5" spans="1:5" s="8" customFormat="1" ht="14.25">
      <c r="A5" s="55"/>
      <c r="B5" s="641" t="s">
        <v>137</v>
      </c>
      <c r="C5" s="642"/>
      <c r="D5" s="642"/>
      <c r="E5" s="643"/>
    </row>
    <row r="6" spans="1:5" s="8" customFormat="1" ht="3.75" customHeight="1">
      <c r="A6" s="55"/>
      <c r="B6" s="52"/>
      <c r="C6" s="53"/>
      <c r="D6" s="53"/>
      <c r="E6" s="54"/>
    </row>
    <row r="7" spans="1:5" s="8" customFormat="1" ht="10.5" customHeight="1">
      <c r="A7" s="56"/>
      <c r="B7" s="644" t="s">
        <v>367</v>
      </c>
      <c r="C7" s="645"/>
      <c r="D7" s="645"/>
      <c r="E7" s="646"/>
    </row>
    <row r="8" spans="1:5" s="8" customFormat="1" ht="98.25" customHeight="1">
      <c r="A8" s="310" t="s">
        <v>342</v>
      </c>
      <c r="B8" s="57" t="s">
        <v>138</v>
      </c>
      <c r="C8" s="58" t="s">
        <v>139</v>
      </c>
      <c r="D8" s="51" t="s">
        <v>135</v>
      </c>
      <c r="E8" s="62" t="s">
        <v>224</v>
      </c>
    </row>
    <row r="9" spans="1:5" s="8" customFormat="1" ht="15.75" customHeight="1" thickBot="1">
      <c r="A9" s="637" t="s">
        <v>585</v>
      </c>
      <c r="B9" s="637"/>
      <c r="C9" s="637"/>
      <c r="D9" s="637"/>
      <c r="E9" s="637"/>
    </row>
    <row r="10" spans="1:5" s="8" customFormat="1" ht="15.75" thickBot="1">
      <c r="A10" s="638" t="s">
        <v>494</v>
      </c>
      <c r="B10" s="638" t="s">
        <v>340</v>
      </c>
      <c r="C10" s="638"/>
      <c r="D10" s="638"/>
      <c r="E10" s="638"/>
    </row>
    <row r="11" spans="1:5" s="64" customFormat="1" ht="17.25" customHeight="1">
      <c r="A11" s="208" t="s">
        <v>568</v>
      </c>
      <c r="B11" s="165">
        <v>1403158.8161499999</v>
      </c>
      <c r="C11" s="165">
        <v>1608973.07021</v>
      </c>
      <c r="D11" s="479">
        <v>3012131.8863599999</v>
      </c>
      <c r="E11" s="372">
        <v>53.416421687775362</v>
      </c>
    </row>
    <row r="12" spans="1:5" s="64" customFormat="1" ht="17.25" customHeight="1">
      <c r="A12" s="208" t="s">
        <v>42</v>
      </c>
      <c r="B12" s="165">
        <v>890945.67674000002</v>
      </c>
      <c r="C12" s="165">
        <v>1186022.36623</v>
      </c>
      <c r="D12" s="479">
        <v>2076968.0429700001</v>
      </c>
      <c r="E12" s="372">
        <v>57.103544286315774</v>
      </c>
    </row>
    <row r="13" spans="1:5" s="64" customFormat="1" ht="15" customHeight="1">
      <c r="A13" s="208" t="s">
        <v>44</v>
      </c>
      <c r="B13" s="165">
        <v>1098183.14108</v>
      </c>
      <c r="C13" s="165">
        <v>357673.69660999998</v>
      </c>
      <c r="D13" s="479">
        <v>1455856.83769</v>
      </c>
      <c r="E13" s="372">
        <v>24.567916799945717</v>
      </c>
    </row>
    <row r="14" spans="1:5" s="64" customFormat="1" ht="15" customHeight="1">
      <c r="A14" s="208" t="s">
        <v>571</v>
      </c>
      <c r="B14" s="165">
        <v>944349.17844000005</v>
      </c>
      <c r="C14" s="165">
        <v>435902.00662</v>
      </c>
      <c r="D14" s="479">
        <v>1380251.18506</v>
      </c>
      <c r="E14" s="372">
        <v>31.581353549140488</v>
      </c>
    </row>
    <row r="15" spans="1:5" s="64" customFormat="1" ht="15" customHeight="1">
      <c r="A15" s="208" t="s">
        <v>569</v>
      </c>
      <c r="B15" s="165">
        <v>675718.21167999995</v>
      </c>
      <c r="C15" s="165">
        <v>281617.95675000013</v>
      </c>
      <c r="D15" s="479">
        <v>957336.16843000008</v>
      </c>
      <c r="E15" s="372">
        <v>29.416830371283719</v>
      </c>
    </row>
    <row r="16" spans="1:5" s="64" customFormat="1" ht="15" customHeight="1">
      <c r="A16" s="208" t="s">
        <v>36</v>
      </c>
      <c r="B16" s="165">
        <v>596685.20629</v>
      </c>
      <c r="C16" s="165">
        <v>111256.55703999999</v>
      </c>
      <c r="D16" s="479">
        <v>707941.76332999999</v>
      </c>
      <c r="E16" s="372">
        <v>15.71549565273194</v>
      </c>
    </row>
    <row r="17" spans="1:5" s="64" customFormat="1" ht="15" customHeight="1">
      <c r="A17" s="208" t="s">
        <v>572</v>
      </c>
      <c r="B17" s="165">
        <v>548565.45346999995</v>
      </c>
      <c r="C17" s="165">
        <v>86155.392319999984</v>
      </c>
      <c r="D17" s="479">
        <v>634720.84578999993</v>
      </c>
      <c r="E17" s="372">
        <v>13.573745512134142</v>
      </c>
    </row>
    <row r="18" spans="1:5" s="456" customFormat="1" ht="17.25" customHeight="1">
      <c r="A18" s="328" t="s">
        <v>40</v>
      </c>
      <c r="B18" s="527">
        <v>485700.04804999998</v>
      </c>
      <c r="C18" s="527">
        <v>136337.75536000007</v>
      </c>
      <c r="D18" s="528">
        <v>622037.80341000005</v>
      </c>
      <c r="E18" s="583">
        <v>21.917921163729751</v>
      </c>
    </row>
    <row r="19" spans="1:5" s="456" customFormat="1" ht="17.25" customHeight="1">
      <c r="A19" s="411" t="s">
        <v>135</v>
      </c>
      <c r="B19" s="410">
        <v>6643305.7318999991</v>
      </c>
      <c r="C19" s="410">
        <v>4203938.8011400001</v>
      </c>
      <c r="D19" s="410">
        <v>10847244.53304</v>
      </c>
      <c r="E19" s="385">
        <v>38.755822166035593</v>
      </c>
    </row>
    <row r="20" spans="1:5" s="8" customFormat="1" ht="17.25" customHeight="1"/>
    <row r="21" spans="1:5" s="8" customFormat="1" ht="17.25" customHeight="1"/>
    <row r="22" spans="1:5" s="8" customFormat="1" ht="12" customHeight="1">
      <c r="A22" s="37"/>
    </row>
    <row r="23" spans="1:5" s="8" customFormat="1"/>
    <row r="24" spans="1:5" s="8" customFormat="1">
      <c r="A24" s="17"/>
    </row>
    <row r="25" spans="1:5" s="8" customFormat="1">
      <c r="A25"/>
    </row>
    <row r="26" spans="1:5" s="8" customFormat="1">
      <c r="A26" s="64"/>
    </row>
    <row r="27" spans="1:5" s="8" customFormat="1">
      <c r="A27" s="64"/>
    </row>
    <row r="28" spans="1:5" s="8" customFormat="1">
      <c r="A28" s="64"/>
    </row>
    <row r="29" spans="1:5" s="8" customFormat="1">
      <c r="A29" s="64"/>
    </row>
    <row r="30" spans="1:5" s="64" customFormat="1" ht="14.25">
      <c r="A30" s="303"/>
    </row>
    <row r="31" spans="1:5" s="8" customFormat="1">
      <c r="A31" s="64"/>
    </row>
    <row r="32" spans="1:5" s="8" customFormat="1">
      <c r="A32" s="64"/>
    </row>
    <row r="33" spans="1:1" s="8" customFormat="1">
      <c r="A33" s="64"/>
    </row>
    <row r="34" spans="1:1" s="8" customFormat="1">
      <c r="A34" s="64"/>
    </row>
    <row r="35" spans="1:1" s="8" customFormat="1" ht="6" customHeight="1">
      <c r="A35"/>
    </row>
    <row r="36" spans="1:1" s="8" customFormat="1"/>
    <row r="37" spans="1:1" s="8" customFormat="1">
      <c r="A37"/>
    </row>
    <row r="38" spans="1:1" s="8" customFormat="1"/>
    <row r="39" spans="1:1" s="8" customFormat="1"/>
    <row r="40" spans="1:1" s="8" customFormat="1">
      <c r="A40" s="17"/>
    </row>
    <row r="41" spans="1:1" s="8" customFormat="1"/>
    <row r="42" spans="1:1" s="8" customFormat="1"/>
    <row r="43" spans="1:1" s="8" customFormat="1"/>
    <row r="44" spans="1:1" s="8" customFormat="1"/>
    <row r="45" spans="1:1" s="8" customFormat="1"/>
    <row r="46" spans="1:1" s="8" customFormat="1"/>
    <row r="47" spans="1:1" s="8" customFormat="1"/>
    <row r="48" spans="1:1" s="8" customFormat="1"/>
    <row r="49" s="8" customFormat="1"/>
    <row r="50" s="8" customFormat="1"/>
    <row r="51" s="8" customFormat="1"/>
    <row r="52" s="8" customFormat="1"/>
    <row r="53" s="8" customFormat="1"/>
    <row r="54" s="8" customFormat="1"/>
  </sheetData>
  <sheetProtection formatCells="0" formatColumns="0" formatRows="0" insertColumns="0" insertRows="0" insertHyperlinks="0" deleteColumns="0" deleteRows="0" sort="0" autoFilter="0" pivotTables="0"/>
  <sortState xmlns:xlrd2="http://schemas.microsoft.com/office/spreadsheetml/2017/richdata2" ref="A11:E18">
    <sortCondition descending="1" ref="D11:D18"/>
  </sortState>
  <mergeCells count="6">
    <mergeCell ref="A9:E9"/>
    <mergeCell ref="A10:E10"/>
    <mergeCell ref="A2:E2"/>
    <mergeCell ref="A3:E3"/>
    <mergeCell ref="B5:E5"/>
    <mergeCell ref="B7:E7"/>
  </mergeCells>
  <phoneticPr fontId="53"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tabSelected="1" zoomScaleNormal="100" zoomScaleSheetLayoutView="100" workbookViewId="0">
      <selection activeCell="F13" sqref="F13"/>
    </sheetView>
  </sheetViews>
  <sheetFormatPr defaultRowHeight="12.75"/>
  <cols>
    <col min="1" max="1" width="2.85546875" customWidth="1"/>
    <col min="2" max="2" width="34.5703125" customWidth="1"/>
    <col min="3" max="3" width="17.42578125" customWidth="1"/>
    <col min="4" max="4" width="28.28515625" customWidth="1"/>
    <col min="5" max="5" width="11.85546875" customWidth="1"/>
    <col min="6" max="6" width="6.7109375" style="64" customWidth="1"/>
    <col min="7" max="7" width="5.85546875" style="64" hidden="1" customWidth="1"/>
    <col min="8" max="8" width="5.85546875" style="64" customWidth="1"/>
    <col min="9" max="9" width="8.5703125" style="64" customWidth="1"/>
    <col min="10" max="16" width="9.140625" style="8"/>
    <col min="17" max="17" width="9.5703125" style="8" bestFit="1" customWidth="1"/>
    <col min="18" max="16384" width="9.140625" style="8"/>
  </cols>
  <sheetData>
    <row r="1" spans="1:8" s="64" customFormat="1" ht="6" customHeight="1">
      <c r="A1"/>
    </row>
    <row r="2" spans="1:8" ht="36.75" customHeight="1">
      <c r="A2" s="308"/>
      <c r="B2" s="308"/>
      <c r="C2" s="600" t="s">
        <v>504</v>
      </c>
      <c r="D2" s="600"/>
      <c r="E2" s="600"/>
      <c r="F2" s="600"/>
      <c r="G2" s="600"/>
      <c r="H2" s="600"/>
    </row>
    <row r="3" spans="1:8" ht="18.75">
      <c r="A3" s="30"/>
      <c r="B3" s="30"/>
      <c r="C3" s="599" t="s">
        <v>505</v>
      </c>
      <c r="D3" s="599"/>
      <c r="E3" s="599"/>
      <c r="F3" s="599"/>
      <c r="G3" s="535"/>
      <c r="H3" s="535"/>
    </row>
    <row r="4" spans="1:8">
      <c r="A4" s="8"/>
      <c r="B4" s="8"/>
      <c r="C4" s="8"/>
      <c r="D4" s="8"/>
      <c r="E4" s="8"/>
    </row>
    <row r="5" spans="1:8" ht="41.25" customHeight="1">
      <c r="A5" s="8"/>
      <c r="B5" s="8"/>
      <c r="C5" s="8"/>
      <c r="D5" s="8"/>
      <c r="E5" s="8"/>
    </row>
    <row r="6" spans="1:8" ht="41.25" customHeight="1">
      <c r="A6" s="8"/>
      <c r="B6" s="8"/>
      <c r="C6" s="8"/>
      <c r="D6" s="8"/>
      <c r="E6" s="8"/>
    </row>
    <row r="7" spans="1:8" ht="46.5">
      <c r="A7" s="8"/>
      <c r="B7" s="43" t="s">
        <v>112</v>
      </c>
      <c r="C7" s="43"/>
      <c r="D7" s="43"/>
      <c r="E7" s="43"/>
      <c r="F7" s="536"/>
    </row>
    <row r="8" spans="1:8" ht="27.75" customHeight="1">
      <c r="A8" s="8"/>
      <c r="B8" s="43"/>
      <c r="C8" s="43"/>
      <c r="D8" s="43"/>
      <c r="E8" s="43"/>
      <c r="F8" s="536"/>
    </row>
    <row r="9" spans="1:8" ht="24" customHeight="1">
      <c r="A9" s="63"/>
      <c r="B9" s="63" t="s">
        <v>298</v>
      </c>
      <c r="C9" s="44"/>
      <c r="D9" s="44"/>
      <c r="E9" s="8"/>
      <c r="F9" s="537"/>
      <c r="G9" s="538"/>
    </row>
    <row r="10" spans="1:8" ht="6" customHeight="1">
      <c r="A10" s="63"/>
      <c r="B10" s="63"/>
      <c r="C10" s="44"/>
      <c r="D10" s="44"/>
      <c r="E10" s="8"/>
      <c r="F10" s="537"/>
      <c r="G10" s="538"/>
    </row>
    <row r="11" spans="1:8" ht="25.5" customHeight="1">
      <c r="A11" s="8"/>
      <c r="B11" s="44" t="s">
        <v>576</v>
      </c>
      <c r="C11" s="44"/>
      <c r="D11" s="44"/>
      <c r="E11" s="45"/>
      <c r="F11" s="539"/>
    </row>
    <row r="12" spans="1:8">
      <c r="A12" s="8"/>
      <c r="B12" s="8"/>
      <c r="C12" s="8"/>
      <c r="D12" s="8"/>
      <c r="E12" s="8"/>
    </row>
    <row r="13" spans="1:8">
      <c r="A13" s="8"/>
      <c r="B13" s="8"/>
      <c r="C13" s="8"/>
      <c r="D13" s="8"/>
      <c r="E13" s="8"/>
    </row>
    <row r="14" spans="1:8" ht="21.75" customHeight="1">
      <c r="A14" s="8"/>
      <c r="B14" s="8"/>
      <c r="C14" s="8"/>
      <c r="D14" s="8"/>
      <c r="E14" s="8"/>
    </row>
    <row r="15" spans="1:8" ht="46.5">
      <c r="A15" s="46"/>
      <c r="B15" s="43" t="s">
        <v>113</v>
      </c>
      <c r="C15" s="43"/>
      <c r="D15" s="8"/>
      <c r="E15" s="8"/>
    </row>
    <row r="16" spans="1:8" ht="27.75" customHeight="1">
      <c r="A16" s="46"/>
      <c r="B16" s="43"/>
      <c r="C16" s="43"/>
      <c r="D16" s="8"/>
      <c r="E16" s="8"/>
    </row>
    <row r="17" spans="1:6" ht="22.5" customHeight="1">
      <c r="A17" s="46"/>
      <c r="B17" s="44" t="s">
        <v>71</v>
      </c>
      <c r="C17" s="44"/>
      <c r="D17" s="44"/>
      <c r="E17" s="44"/>
      <c r="F17" s="538"/>
    </row>
    <row r="18" spans="1:6" ht="27" customHeight="1">
      <c r="A18" s="8"/>
      <c r="B18" s="67" t="s">
        <v>577</v>
      </c>
      <c r="C18" s="44"/>
      <c r="D18" s="44"/>
      <c r="E18" s="8"/>
    </row>
    <row r="19" spans="1:6" ht="27" customHeight="1">
      <c r="A19" s="8"/>
      <c r="B19" s="67"/>
      <c r="C19" s="44"/>
      <c r="D19" s="44"/>
      <c r="E19" s="8"/>
    </row>
    <row r="20" spans="1:6" ht="27" customHeight="1">
      <c r="A20" s="8"/>
      <c r="B20" s="67"/>
      <c r="C20" s="44"/>
      <c r="D20" s="44"/>
      <c r="E20" s="8"/>
    </row>
    <row r="21" spans="1:6" ht="27" customHeight="1">
      <c r="A21" s="8"/>
      <c r="B21" s="67"/>
      <c r="C21" s="44"/>
      <c r="D21" s="44"/>
      <c r="E21" s="8"/>
    </row>
    <row r="22" spans="1:6" ht="27" customHeight="1">
      <c r="A22" s="8"/>
      <c r="B22" s="67"/>
      <c r="C22" s="44"/>
      <c r="D22" s="44"/>
      <c r="E22" s="8"/>
    </row>
    <row r="23" spans="1:6" ht="27" customHeight="1">
      <c r="A23" s="8"/>
      <c r="B23" s="67"/>
      <c r="C23" s="44"/>
      <c r="D23" s="44"/>
      <c r="E23" s="8"/>
    </row>
    <row r="24" spans="1:6" ht="27" customHeight="1">
      <c r="A24" s="8"/>
      <c r="B24" s="67"/>
      <c r="C24" s="44"/>
      <c r="D24" s="44"/>
      <c r="E24" s="8"/>
    </row>
    <row r="25" spans="1:6" ht="27" customHeight="1">
      <c r="A25" s="8"/>
      <c r="B25" s="67"/>
      <c r="C25" s="44"/>
      <c r="D25" s="44"/>
      <c r="E25" s="8"/>
    </row>
    <row r="26" spans="1:6" ht="27" customHeight="1">
      <c r="A26" s="8"/>
      <c r="B26" s="67"/>
      <c r="C26" s="44"/>
      <c r="D26" s="44"/>
      <c r="E26" s="8"/>
    </row>
    <row r="27" spans="1:6" ht="27" customHeight="1">
      <c r="A27" s="8"/>
      <c r="B27" s="67"/>
      <c r="C27" s="44"/>
      <c r="D27" s="44"/>
      <c r="E27" s="8"/>
    </row>
    <row r="28" spans="1:6" ht="27" customHeight="1">
      <c r="A28" s="8"/>
      <c r="B28" s="67"/>
      <c r="C28" s="44"/>
      <c r="D28" s="44"/>
      <c r="E28" s="8"/>
    </row>
    <row r="29" spans="1:6" ht="27" customHeight="1">
      <c r="A29" s="8"/>
      <c r="B29" s="67"/>
      <c r="C29" s="44"/>
      <c r="D29" s="44"/>
      <c r="E29" s="8"/>
    </row>
    <row r="30" spans="1:6" ht="27" customHeight="1">
      <c r="A30" s="8"/>
      <c r="B30" s="67"/>
      <c r="C30" s="44"/>
      <c r="D30" s="44"/>
      <c r="E30" s="8"/>
    </row>
    <row r="31" spans="1:6" ht="27" customHeight="1">
      <c r="A31" s="8"/>
      <c r="B31" s="8"/>
      <c r="C31" s="64"/>
      <c r="D31" s="64"/>
      <c r="E31" s="8"/>
    </row>
    <row r="32" spans="1:6">
      <c r="A32" s="8"/>
      <c r="B32" s="8"/>
      <c r="C32" s="64"/>
      <c r="D32" s="64"/>
      <c r="E32" s="8"/>
    </row>
    <row r="33" spans="1:5">
      <c r="A33" s="8"/>
      <c r="B33" s="8"/>
      <c r="C33" s="8"/>
      <c r="D33" s="8"/>
      <c r="E33" s="8"/>
    </row>
    <row r="34" spans="1:5">
      <c r="A34" s="8"/>
      <c r="B34" s="8"/>
      <c r="C34" s="8"/>
      <c r="D34" s="8"/>
      <c r="E34" s="8"/>
    </row>
    <row r="35" spans="1:5">
      <c r="A35" s="65"/>
      <c r="B35" s="8"/>
      <c r="C35" s="8"/>
      <c r="D35" s="8"/>
      <c r="E35" s="8"/>
    </row>
    <row r="36" spans="1:5">
      <c r="A36" s="65"/>
      <c r="B36" s="8"/>
      <c r="C36" s="8"/>
      <c r="D36" s="8"/>
      <c r="E36" s="8"/>
    </row>
    <row r="37" spans="1:5">
      <c r="A37" s="8"/>
      <c r="B37" s="8"/>
      <c r="C37" s="8"/>
      <c r="D37" s="8"/>
      <c r="E37" s="8"/>
    </row>
    <row r="38" spans="1:5">
      <c r="A38" s="8"/>
      <c r="B38" s="8"/>
      <c r="C38" s="8"/>
      <c r="D38" s="8"/>
      <c r="E38" s="8"/>
    </row>
    <row r="39" spans="1:5">
      <c r="A39" s="8"/>
      <c r="B39" s="8"/>
      <c r="C39" s="8"/>
      <c r="D39" s="8"/>
      <c r="E39" s="8"/>
    </row>
  </sheetData>
  <mergeCells count="2">
    <mergeCell ref="C3:F3"/>
    <mergeCell ref="C2:H2"/>
  </mergeCells>
  <pageMargins left="0.7" right="0.7" top="0.75" bottom="0.75" header="0.3" footer="0.3"/>
  <pageSetup paperSize="9" scale="83" orientation="portrait" r:id="rId1"/>
  <colBreaks count="1" manualBreakCount="1">
    <brk id="6" max="38"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F38"/>
  <sheetViews>
    <sheetView zoomScaleNormal="100" workbookViewId="0">
      <selection activeCell="G19" sqref="G19"/>
    </sheetView>
  </sheetViews>
  <sheetFormatPr defaultRowHeight="12"/>
  <cols>
    <col min="1" max="1" width="35.140625" style="72" customWidth="1"/>
    <col min="2" max="2" width="17.42578125" style="72" customWidth="1"/>
    <col min="3" max="3" width="13.7109375" style="72" customWidth="1"/>
    <col min="4" max="4" width="13" style="72" customWidth="1"/>
    <col min="5" max="5" width="9.5703125" style="72" customWidth="1"/>
    <col min="6" max="6" width="8.140625" style="72" customWidth="1"/>
    <col min="7" max="9" width="9.140625" style="72"/>
    <col min="10" max="10" width="11.42578125" style="72" customWidth="1"/>
    <col min="11" max="11" width="11.140625" style="72" bestFit="1" customWidth="1"/>
    <col min="12" max="12" width="11.28515625" style="72" bestFit="1" customWidth="1"/>
    <col min="13" max="13" width="11.140625" style="72" bestFit="1" customWidth="1"/>
    <col min="14" max="16" width="9.28515625" style="72" bestFit="1" customWidth="1"/>
    <col min="17" max="16384" width="9.140625" style="72"/>
  </cols>
  <sheetData>
    <row r="1" spans="1:6" s="317" customFormat="1" ht="14.25" customHeight="1">
      <c r="A1" s="618" t="s">
        <v>358</v>
      </c>
      <c r="B1" s="618"/>
      <c r="C1" s="618"/>
      <c r="D1" s="618"/>
      <c r="E1" s="618"/>
      <c r="F1" s="618"/>
    </row>
    <row r="2" spans="1:6" s="317" customFormat="1" ht="15.75" customHeight="1">
      <c r="A2" s="615" t="s">
        <v>241</v>
      </c>
      <c r="B2" s="615"/>
      <c r="C2" s="615"/>
      <c r="D2" s="615"/>
      <c r="E2" s="615"/>
      <c r="F2" s="615"/>
    </row>
    <row r="4" spans="1:6">
      <c r="A4" s="73"/>
    </row>
    <row r="5" spans="1:6" ht="12" customHeight="1">
      <c r="A5" s="103"/>
      <c r="B5" s="102"/>
      <c r="C5" s="151"/>
      <c r="D5" s="103" t="s">
        <v>54</v>
      </c>
      <c r="E5" s="620" t="s">
        <v>13</v>
      </c>
      <c r="F5" s="621"/>
    </row>
    <row r="6" spans="1:6" ht="14.25" customHeight="1">
      <c r="A6" s="115" t="s">
        <v>57</v>
      </c>
      <c r="B6" s="626" t="s">
        <v>119</v>
      </c>
      <c r="C6" s="627"/>
      <c r="D6" s="103" t="s">
        <v>15</v>
      </c>
      <c r="E6" s="620" t="s">
        <v>15</v>
      </c>
      <c r="F6" s="621"/>
    </row>
    <row r="7" spans="1:6" ht="15" customHeight="1">
      <c r="A7" s="194" t="s">
        <v>37</v>
      </c>
      <c r="B7" s="628" t="s">
        <v>356</v>
      </c>
      <c r="C7" s="629"/>
      <c r="D7" s="105" t="s">
        <v>55</v>
      </c>
      <c r="E7" s="616" t="s">
        <v>19</v>
      </c>
      <c r="F7" s="617"/>
    </row>
    <row r="8" spans="1:6" ht="12" customHeight="1">
      <c r="A8" s="105"/>
      <c r="B8" s="102"/>
      <c r="C8" s="151"/>
      <c r="D8" s="105" t="s">
        <v>20</v>
      </c>
      <c r="E8" s="616" t="s">
        <v>20</v>
      </c>
      <c r="F8" s="617"/>
    </row>
    <row r="9" spans="1:6" ht="17.25" customHeight="1" thickBot="1">
      <c r="A9" s="503" t="s">
        <v>584</v>
      </c>
      <c r="B9" s="83">
        <v>2023</v>
      </c>
      <c r="C9" s="83">
        <v>2024</v>
      </c>
      <c r="D9" s="83" t="s">
        <v>562</v>
      </c>
      <c r="E9" s="83">
        <v>2023</v>
      </c>
      <c r="F9" s="83">
        <v>2024</v>
      </c>
    </row>
    <row r="10" spans="1:6" ht="15.75" thickBot="1">
      <c r="A10" s="612" t="s">
        <v>486</v>
      </c>
      <c r="B10" s="612"/>
      <c r="C10" s="612"/>
      <c r="D10" s="612"/>
      <c r="E10" s="612"/>
      <c r="F10" s="612"/>
    </row>
    <row r="11" spans="1:6" ht="15.75" customHeight="1">
      <c r="A11" s="208" t="s">
        <v>568</v>
      </c>
      <c r="B11" s="162">
        <v>1451061.63026</v>
      </c>
      <c r="C11" s="162">
        <v>1584743.4756699998</v>
      </c>
      <c r="D11" s="163">
        <v>9.2126924606260161</v>
      </c>
      <c r="E11" s="163">
        <v>21.270004497597114</v>
      </c>
      <c r="F11" s="163">
        <v>20.865721805499764</v>
      </c>
    </row>
    <row r="12" spans="1:6" ht="15.75" customHeight="1">
      <c r="A12" s="280" t="s">
        <v>42</v>
      </c>
      <c r="B12" s="162">
        <v>1076368.4275499999</v>
      </c>
      <c r="C12" s="162">
        <v>1220269.68417</v>
      </c>
      <c r="D12" s="163">
        <v>13.369145074939093</v>
      </c>
      <c r="E12" s="163">
        <v>15.777662931489573</v>
      </c>
      <c r="F12" s="163">
        <v>16.066832360241463</v>
      </c>
    </row>
    <row r="13" spans="1:6" ht="15.75" customHeight="1">
      <c r="A13" s="280" t="s">
        <v>44</v>
      </c>
      <c r="B13" s="162">
        <v>1066784.72713</v>
      </c>
      <c r="C13" s="162">
        <v>1183523.6381299999</v>
      </c>
      <c r="D13" s="163">
        <v>10.943061709747726</v>
      </c>
      <c r="E13" s="163">
        <v>15.637182784550193</v>
      </c>
      <c r="F13" s="163">
        <v>15.583010981012519</v>
      </c>
    </row>
    <row r="14" spans="1:6" ht="15.75" customHeight="1">
      <c r="A14" s="208" t="s">
        <v>571</v>
      </c>
      <c r="B14" s="162">
        <v>973284.19</v>
      </c>
      <c r="C14" s="162">
        <v>1104138.67793</v>
      </c>
      <c r="D14" s="163">
        <v>13.444633055223076</v>
      </c>
      <c r="E14" s="163">
        <v>14.266629801954615</v>
      </c>
      <c r="F14" s="163">
        <v>14.53777904252887</v>
      </c>
    </row>
    <row r="15" spans="1:6" ht="15.75" customHeight="1">
      <c r="A15" s="208" t="s">
        <v>569</v>
      </c>
      <c r="B15" s="162">
        <v>683027.75432000007</v>
      </c>
      <c r="C15" s="162">
        <v>758458.44588000001</v>
      </c>
      <c r="D15" s="163">
        <v>11.043576352925255</v>
      </c>
      <c r="E15" s="163">
        <v>10.011982333077709</v>
      </c>
      <c r="F15" s="163">
        <v>9.9863373320233642</v>
      </c>
    </row>
    <row r="16" spans="1:6" ht="15.75" customHeight="1">
      <c r="A16" s="169" t="s">
        <v>36</v>
      </c>
      <c r="B16" s="162">
        <v>577790.29358000006</v>
      </c>
      <c r="C16" s="162">
        <v>646266.38410000002</v>
      </c>
      <c r="D16" s="163">
        <v>11.851374327478004</v>
      </c>
      <c r="E16" s="163">
        <v>8.4693867488678052</v>
      </c>
      <c r="F16" s="163">
        <v>8.5091466157800273</v>
      </c>
    </row>
    <row r="17" spans="1:6" ht="15.75" customHeight="1">
      <c r="A17" s="280" t="s">
        <v>572</v>
      </c>
      <c r="B17" s="162">
        <v>538577.04587999999</v>
      </c>
      <c r="C17" s="162">
        <v>590559.32542000012</v>
      </c>
      <c r="D17" s="163">
        <v>9.6517814744712105</v>
      </c>
      <c r="E17" s="163">
        <v>7.8945896916298262</v>
      </c>
      <c r="F17" s="163">
        <v>7.7756727085736248</v>
      </c>
    </row>
    <row r="18" spans="1:6" ht="15.75" customHeight="1">
      <c r="A18" s="328" t="s">
        <v>40</v>
      </c>
      <c r="B18" s="329">
        <v>455209.00334999996</v>
      </c>
      <c r="C18" s="329">
        <v>507001.57081999996</v>
      </c>
      <c r="D18" s="344">
        <v>11.377755512049447</v>
      </c>
      <c r="E18" s="344">
        <v>6.6725612108331553</v>
      </c>
      <c r="F18" s="344">
        <v>6.6754991543403728</v>
      </c>
    </row>
    <row r="19" spans="1:6" ht="14.25">
      <c r="A19" s="382" t="s">
        <v>10</v>
      </c>
      <c r="B19" s="410">
        <v>6822103.0720700007</v>
      </c>
      <c r="C19" s="410">
        <v>7594961.2021199996</v>
      </c>
      <c r="D19" s="416">
        <v>11.328737222017571</v>
      </c>
      <c r="E19" s="416">
        <v>100</v>
      </c>
      <c r="F19" s="416">
        <v>100</v>
      </c>
    </row>
    <row r="20" spans="1:6" ht="15" customHeight="1">
      <c r="A20" s="141"/>
      <c r="B20" s="141"/>
      <c r="C20" s="141"/>
      <c r="D20" s="215"/>
      <c r="E20" s="215"/>
      <c r="F20" s="215"/>
    </row>
    <row r="21" spans="1:6" ht="12.75">
      <c r="A21" s="216" t="s">
        <v>359</v>
      </c>
      <c r="B21" s="141"/>
      <c r="C21" s="141"/>
      <c r="D21" s="215"/>
      <c r="E21" s="215"/>
      <c r="F21" s="215"/>
    </row>
    <row r="22" spans="1:6" ht="8.25" customHeight="1">
      <c r="B22" s="204"/>
      <c r="C22" s="623"/>
      <c r="D22" s="623"/>
      <c r="E22" s="623"/>
      <c r="F22" s="623"/>
    </row>
    <row r="23" spans="1:6" ht="15">
      <c r="A23" s="204">
        <v>2023</v>
      </c>
      <c r="B23" s="177"/>
      <c r="C23" s="177"/>
      <c r="D23" s="210"/>
      <c r="E23" s="178"/>
      <c r="F23" s="178"/>
    </row>
    <row r="24" spans="1:6" ht="15">
      <c r="A24" s="263"/>
      <c r="B24" s="177"/>
      <c r="C24" s="177"/>
      <c r="D24" s="210"/>
      <c r="E24" s="178"/>
      <c r="F24" s="178"/>
    </row>
    <row r="25" spans="1:6" ht="15">
      <c r="A25" s="211"/>
      <c r="B25" s="177"/>
      <c r="C25" s="177"/>
      <c r="D25" s="210"/>
      <c r="E25" s="178"/>
      <c r="F25" s="178"/>
    </row>
    <row r="26" spans="1:6" ht="15">
      <c r="A26" s="209"/>
      <c r="B26" s="177"/>
      <c r="C26" s="177"/>
      <c r="D26" s="210"/>
      <c r="E26" s="178"/>
      <c r="F26" s="178"/>
    </row>
    <row r="27" spans="1:6" ht="15">
      <c r="A27" s="209"/>
      <c r="B27" s="177"/>
      <c r="C27" s="177"/>
      <c r="D27" s="210"/>
      <c r="E27" s="178"/>
      <c r="F27" s="178"/>
    </row>
    <row r="28" spans="1:6" ht="15">
      <c r="A28" s="209"/>
      <c r="B28" s="177"/>
      <c r="C28" s="177"/>
      <c r="D28" s="210"/>
      <c r="E28" s="178"/>
      <c r="F28" s="178"/>
    </row>
    <row r="29" spans="1:6" ht="15">
      <c r="A29" s="209"/>
      <c r="B29" s="177"/>
      <c r="C29" s="177"/>
      <c r="D29" s="210"/>
      <c r="E29" s="178"/>
      <c r="F29" s="178"/>
    </row>
    <row r="30" spans="1:6" ht="15">
      <c r="A30" s="211"/>
      <c r="B30" s="177"/>
      <c r="C30" s="177"/>
      <c r="D30" s="210"/>
      <c r="E30" s="178"/>
      <c r="F30" s="178"/>
    </row>
    <row r="31" spans="1:6" ht="14.25">
      <c r="A31" s="93"/>
      <c r="B31" s="197"/>
      <c r="C31" s="197"/>
      <c r="D31" s="139"/>
      <c r="E31" s="140"/>
      <c r="F31" s="217"/>
    </row>
    <row r="38" spans="1:2" ht="14.25">
      <c r="A38" s="422">
        <v>2024</v>
      </c>
      <c r="B38" s="204"/>
    </row>
  </sheetData>
  <sortState xmlns:xlrd2="http://schemas.microsoft.com/office/spreadsheetml/2017/richdata2" ref="A11:F18">
    <sortCondition descending="1" ref="C11:C18"/>
  </sortState>
  <mergeCells count="11">
    <mergeCell ref="C22:D22"/>
    <mergeCell ref="E22:F22"/>
    <mergeCell ref="A10:F10"/>
    <mergeCell ref="E8:F8"/>
    <mergeCell ref="A1:F1"/>
    <mergeCell ref="A2:F2"/>
    <mergeCell ref="B6:C6"/>
    <mergeCell ref="B7:C7"/>
    <mergeCell ref="E7:F7"/>
    <mergeCell ref="E5:F5"/>
    <mergeCell ref="E6:F6"/>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2:F38"/>
  <sheetViews>
    <sheetView zoomScaleNormal="100" workbookViewId="0">
      <selection activeCell="G19" sqref="G19"/>
    </sheetView>
  </sheetViews>
  <sheetFormatPr defaultRowHeight="12.75"/>
  <cols>
    <col min="1" max="1" width="34.85546875" style="143" customWidth="1"/>
    <col min="2" max="2" width="13.85546875" style="143" customWidth="1"/>
    <col min="3" max="3" width="13.7109375" style="143" customWidth="1"/>
    <col min="4" max="4" width="12" style="143" customWidth="1"/>
    <col min="5" max="5" width="9.7109375" style="143" customWidth="1"/>
    <col min="6" max="6" width="12.7109375" style="143" customWidth="1"/>
    <col min="7" max="9" width="9.140625" style="143"/>
    <col min="10" max="10" width="11.140625" style="143" customWidth="1"/>
    <col min="11" max="11" width="12.85546875" style="143" bestFit="1" customWidth="1"/>
    <col min="12" max="12" width="13" style="143" bestFit="1" customWidth="1"/>
    <col min="13" max="13" width="12.85546875" style="143" bestFit="1" customWidth="1"/>
    <col min="14" max="14" width="9.140625" style="143"/>
    <col min="15" max="15" width="11.28515625" style="143" bestFit="1" customWidth="1"/>
    <col min="16" max="16" width="13.7109375" style="143" customWidth="1"/>
    <col min="17" max="16384" width="9.140625" style="143"/>
  </cols>
  <sheetData>
    <row r="2" spans="1:6" ht="15.75" customHeight="1">
      <c r="A2" s="618" t="s">
        <v>360</v>
      </c>
      <c r="B2" s="618"/>
      <c r="C2" s="618"/>
      <c r="D2" s="618"/>
      <c r="E2" s="618"/>
      <c r="F2" s="618"/>
    </row>
    <row r="3" spans="1:6" ht="15.75">
      <c r="A3" s="615" t="s">
        <v>242</v>
      </c>
      <c r="B3" s="615"/>
      <c r="C3" s="615"/>
      <c r="D3" s="615"/>
      <c r="E3" s="615"/>
      <c r="F3" s="615"/>
    </row>
    <row r="5" spans="1:6">
      <c r="A5" s="103"/>
      <c r="B5" s="102"/>
      <c r="C5" s="151"/>
      <c r="D5" s="103" t="s">
        <v>54</v>
      </c>
      <c r="E5" s="620" t="s">
        <v>13</v>
      </c>
      <c r="F5" s="621"/>
    </row>
    <row r="6" spans="1:6" ht="14.25">
      <c r="A6" s="115" t="s">
        <v>57</v>
      </c>
      <c r="B6" s="626" t="s">
        <v>119</v>
      </c>
      <c r="C6" s="627"/>
      <c r="D6" s="103" t="s">
        <v>15</v>
      </c>
      <c r="E6" s="620" t="s">
        <v>15</v>
      </c>
      <c r="F6" s="621"/>
    </row>
    <row r="7" spans="1:6" ht="15">
      <c r="A7" s="194" t="s">
        <v>37</v>
      </c>
      <c r="B7" s="628" t="s">
        <v>356</v>
      </c>
      <c r="C7" s="629"/>
      <c r="D7" s="105" t="s">
        <v>55</v>
      </c>
      <c r="E7" s="616" t="s">
        <v>19</v>
      </c>
      <c r="F7" s="617"/>
    </row>
    <row r="8" spans="1:6">
      <c r="A8" s="105"/>
      <c r="B8" s="102"/>
      <c r="C8" s="151"/>
      <c r="D8" s="105" t="s">
        <v>20</v>
      </c>
      <c r="E8" s="616" t="s">
        <v>20</v>
      </c>
      <c r="F8" s="617"/>
    </row>
    <row r="9" spans="1:6" ht="16.5" customHeight="1" thickBot="1">
      <c r="A9" s="503" t="s">
        <v>584</v>
      </c>
      <c r="B9" s="83">
        <v>2023</v>
      </c>
      <c r="C9" s="83">
        <v>2024</v>
      </c>
      <c r="D9" s="83" t="s">
        <v>562</v>
      </c>
      <c r="E9" s="83">
        <v>2023</v>
      </c>
      <c r="F9" s="83">
        <v>2024</v>
      </c>
    </row>
    <row r="10" spans="1:6" ht="15.75" thickBot="1">
      <c r="A10" s="612" t="s">
        <v>487</v>
      </c>
      <c r="B10" s="612"/>
      <c r="C10" s="612"/>
      <c r="D10" s="612"/>
      <c r="E10" s="612"/>
      <c r="F10" s="612"/>
    </row>
    <row r="11" spans="1:6" ht="13.5" customHeight="1">
      <c r="A11" s="208" t="s">
        <v>568</v>
      </c>
      <c r="B11" s="162">
        <v>525473.38647999999</v>
      </c>
      <c r="C11" s="162">
        <v>604227.98672000004</v>
      </c>
      <c r="D11" s="163">
        <v>14.987362303456543</v>
      </c>
      <c r="E11" s="163">
        <v>21.821104792009152</v>
      </c>
      <c r="F11" s="163">
        <v>20.763650790382453</v>
      </c>
    </row>
    <row r="12" spans="1:6" ht="13.5" customHeight="1">
      <c r="A12" s="208" t="s">
        <v>44</v>
      </c>
      <c r="B12" s="162">
        <v>292940.83051</v>
      </c>
      <c r="C12" s="162">
        <v>475822.45682000002</v>
      </c>
      <c r="D12" s="163">
        <v>62.42954455738019</v>
      </c>
      <c r="E12" s="163">
        <v>12.164826468638292</v>
      </c>
      <c r="F12" s="163">
        <v>16.351131607233267</v>
      </c>
    </row>
    <row r="13" spans="1:6" ht="13.5" customHeight="1">
      <c r="A13" s="208" t="s">
        <v>569</v>
      </c>
      <c r="B13" s="162">
        <v>230732.47277000002</v>
      </c>
      <c r="C13" s="162">
        <v>406928.52864999999</v>
      </c>
      <c r="D13" s="163">
        <v>76.36378779489641</v>
      </c>
      <c r="E13" s="163">
        <v>9.5815270511805455</v>
      </c>
      <c r="F13" s="163">
        <v>13.983665191344683</v>
      </c>
    </row>
    <row r="14" spans="1:6" ht="13.5" customHeight="1">
      <c r="A14" s="208" t="s">
        <v>571</v>
      </c>
      <c r="B14" s="162">
        <v>492776.94068</v>
      </c>
      <c r="C14" s="162">
        <v>396066.30517000001</v>
      </c>
      <c r="D14" s="163">
        <v>-19.625641446725496</v>
      </c>
      <c r="E14" s="163">
        <v>20.463333706954966</v>
      </c>
      <c r="F14" s="163">
        <v>13.610396458179682</v>
      </c>
    </row>
    <row r="15" spans="1:6" s="147" customFormat="1" ht="13.5" customHeight="1">
      <c r="A15" s="208" t="s">
        <v>42</v>
      </c>
      <c r="B15" s="165">
        <v>352350.07442000002</v>
      </c>
      <c r="C15" s="165">
        <v>393105.60248</v>
      </c>
      <c r="D15" s="164">
        <v>11.566771520365716</v>
      </c>
      <c r="E15" s="164">
        <v>14.631888303412074</v>
      </c>
      <c r="F15" s="164">
        <v>13.508655065691363</v>
      </c>
    </row>
    <row r="16" spans="1:6" ht="13.5" customHeight="1">
      <c r="A16" s="208" t="s">
        <v>572</v>
      </c>
      <c r="B16" s="165">
        <v>206180.18319000001</v>
      </c>
      <c r="C16" s="165">
        <v>226037.11493000001</v>
      </c>
      <c r="D16" s="164">
        <v>9.6308633704633717</v>
      </c>
      <c r="E16" s="164">
        <v>8.5619547995812209</v>
      </c>
      <c r="F16" s="164">
        <v>7.7675245490523279</v>
      </c>
    </row>
    <row r="17" spans="1:6" ht="13.5" customHeight="1">
      <c r="A17" s="208" t="s">
        <v>36</v>
      </c>
      <c r="B17" s="162">
        <v>149406.43984000001</v>
      </c>
      <c r="C17" s="162">
        <v>220380.36858000001</v>
      </c>
      <c r="D17" s="163">
        <v>47.503928757024319</v>
      </c>
      <c r="E17" s="163">
        <v>6.2043362503835162</v>
      </c>
      <c r="F17" s="163">
        <v>7.5731364895737148</v>
      </c>
    </row>
    <row r="18" spans="1:6" ht="13.5" customHeight="1">
      <c r="A18" s="435" t="s">
        <v>40</v>
      </c>
      <c r="B18" s="329">
        <v>158236.74825999999</v>
      </c>
      <c r="C18" s="329">
        <v>187459.32311000003</v>
      </c>
      <c r="D18" s="166">
        <v>18.467628519504341</v>
      </c>
      <c r="E18" s="166">
        <v>6.5710286278402279</v>
      </c>
      <c r="F18" s="166">
        <v>6.4418398485425117</v>
      </c>
    </row>
    <row r="19" spans="1:6" ht="14.25">
      <c r="A19" s="382" t="s">
        <v>10</v>
      </c>
      <c r="B19" s="410">
        <v>2408097.0761500001</v>
      </c>
      <c r="C19" s="410">
        <v>2910027.68646</v>
      </c>
      <c r="D19" s="416">
        <v>20.843454164749573</v>
      </c>
      <c r="E19" s="416">
        <v>99.999999999999986</v>
      </c>
      <c r="F19" s="416">
        <v>100</v>
      </c>
    </row>
    <row r="20" spans="1:6">
      <c r="B20" s="218"/>
      <c r="C20" s="218"/>
    </row>
    <row r="21" spans="1:6" ht="17.25" customHeight="1">
      <c r="A21" s="219" t="s">
        <v>361</v>
      </c>
    </row>
    <row r="22" spans="1:6">
      <c r="A22" s="126">
        <v>2023</v>
      </c>
    </row>
    <row r="24" spans="1:6">
      <c r="A24" s="263"/>
    </row>
    <row r="29" spans="1:6" s="147" customFormat="1" ht="14.25">
      <c r="A29" s="298"/>
    </row>
    <row r="35" spans="1:1">
      <c r="A35" s="126"/>
    </row>
    <row r="37" spans="1:1">
      <c r="A37" s="126"/>
    </row>
    <row r="38" spans="1:1">
      <c r="A38" s="126">
        <v>2024</v>
      </c>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BD56"/>
  <sheetViews>
    <sheetView zoomScaleNormal="100" workbookViewId="0">
      <selection activeCell="G17" sqref="G17"/>
    </sheetView>
  </sheetViews>
  <sheetFormatPr defaultRowHeight="12.75"/>
  <cols>
    <col min="1" max="1" width="35.42578125" style="220" customWidth="1"/>
    <col min="2" max="2" width="14.140625" style="220" customWidth="1"/>
    <col min="3" max="3" width="12.85546875" style="220" customWidth="1"/>
    <col min="4" max="4" width="12.28515625" style="220" customWidth="1"/>
    <col min="5" max="5" width="11.28515625" style="220" bestFit="1" customWidth="1"/>
    <col min="6" max="6" width="12.28515625" style="220" customWidth="1"/>
    <col min="7" max="8" width="9.140625" style="147"/>
    <col min="9" max="9" width="20.28515625" style="147" customWidth="1"/>
    <col min="10" max="10" width="12.85546875" style="147" bestFit="1" customWidth="1"/>
    <col min="11" max="11" width="11.28515625" style="147" bestFit="1" customWidth="1"/>
    <col min="12" max="12" width="13" style="147" bestFit="1" customWidth="1"/>
    <col min="13" max="13" width="11.42578125" style="147" bestFit="1" customWidth="1"/>
    <col min="14" max="14" width="12.85546875" style="147" bestFit="1" customWidth="1"/>
    <col min="15" max="15" width="11.28515625" style="147" bestFit="1" customWidth="1"/>
    <col min="16" max="16" width="12.85546875" style="147" bestFit="1" customWidth="1"/>
    <col min="17" max="56" width="9.140625" style="147"/>
    <col min="57" max="16384" width="9.140625" style="220"/>
  </cols>
  <sheetData>
    <row r="1" spans="1:6">
      <c r="A1" s="143"/>
      <c r="B1" s="143"/>
      <c r="C1" s="143"/>
      <c r="D1" s="143"/>
      <c r="E1" s="143"/>
      <c r="F1" s="143"/>
    </row>
    <row r="2" spans="1:6" ht="15.75" customHeight="1">
      <c r="A2" s="618" t="s">
        <v>362</v>
      </c>
      <c r="B2" s="618"/>
      <c r="C2" s="618"/>
      <c r="D2" s="618"/>
      <c r="E2" s="618"/>
      <c r="F2" s="618"/>
    </row>
    <row r="3" spans="1:6" ht="15.75">
      <c r="A3" s="143"/>
      <c r="B3" s="321" t="s">
        <v>243</v>
      </c>
      <c r="C3" s="321"/>
      <c r="D3" s="321"/>
      <c r="E3" s="143"/>
      <c r="F3" s="143"/>
    </row>
    <row r="4" spans="1:6">
      <c r="A4" s="143"/>
      <c r="B4" s="143"/>
      <c r="C4" s="143"/>
      <c r="D4" s="143"/>
      <c r="E4" s="143"/>
      <c r="F4" s="143"/>
    </row>
    <row r="5" spans="1:6" ht="21" customHeight="1">
      <c r="A5" s="221"/>
      <c r="B5" s="647" t="s">
        <v>137</v>
      </c>
      <c r="C5" s="647" t="s">
        <v>136</v>
      </c>
      <c r="D5" s="647" t="s">
        <v>136</v>
      </c>
      <c r="E5" s="647" t="s">
        <v>136</v>
      </c>
      <c r="F5" s="647" t="s">
        <v>136</v>
      </c>
    </row>
    <row r="6" spans="1:6" ht="10.5" customHeight="1">
      <c r="A6" s="222"/>
      <c r="B6" s="648" t="s">
        <v>356</v>
      </c>
      <c r="C6" s="648"/>
      <c r="D6" s="648"/>
      <c r="E6" s="648"/>
      <c r="F6" s="648"/>
    </row>
    <row r="7" spans="1:6" ht="39.75" customHeight="1">
      <c r="A7" s="309" t="s">
        <v>341</v>
      </c>
      <c r="B7" s="223" t="s">
        <v>344</v>
      </c>
      <c r="C7" s="224" t="s">
        <v>210</v>
      </c>
      <c r="D7" s="224" t="s">
        <v>211</v>
      </c>
      <c r="E7" s="224" t="s">
        <v>223</v>
      </c>
      <c r="F7" s="225" t="s">
        <v>135</v>
      </c>
    </row>
    <row r="8" spans="1:6" ht="15" customHeight="1" thickBot="1">
      <c r="A8" s="637" t="s">
        <v>585</v>
      </c>
      <c r="B8" s="637"/>
      <c r="C8" s="637"/>
      <c r="D8" s="637"/>
      <c r="E8" s="637"/>
      <c r="F8" s="637"/>
    </row>
    <row r="9" spans="1:6" ht="15.75" thickBot="1">
      <c r="A9" s="612" t="s">
        <v>495</v>
      </c>
      <c r="B9" s="630"/>
      <c r="C9" s="612"/>
      <c r="D9" s="612"/>
      <c r="E9" s="612"/>
      <c r="F9" s="612"/>
    </row>
    <row r="10" spans="1:6">
      <c r="A10" s="592" t="s">
        <v>568</v>
      </c>
      <c r="B10" s="231">
        <v>1156869.4861000001</v>
      </c>
      <c r="C10" s="231">
        <v>220099.29425000001</v>
      </c>
      <c r="D10" s="231">
        <v>26190.035800000001</v>
      </c>
      <c r="E10" s="231">
        <v>181584.65949000002</v>
      </c>
      <c r="F10" s="231">
        <v>1584743.4756400001</v>
      </c>
    </row>
    <row r="11" spans="1:6" ht="14.25" customHeight="1">
      <c r="A11" s="280" t="s">
        <v>42</v>
      </c>
      <c r="B11" s="231">
        <v>770441.19099999999</v>
      </c>
      <c r="C11" s="231">
        <v>99723.07759999999</v>
      </c>
      <c r="D11" s="231">
        <v>20781.40814</v>
      </c>
      <c r="E11" s="231">
        <v>329324.00743</v>
      </c>
      <c r="F11" s="162">
        <v>1220269.6841699998</v>
      </c>
    </row>
    <row r="12" spans="1:6" ht="14.25" customHeight="1">
      <c r="A12" s="280" t="s">
        <v>44</v>
      </c>
      <c r="B12" s="231">
        <v>856237.60596000007</v>
      </c>
      <c r="C12" s="231">
        <v>221568.14252000002</v>
      </c>
      <c r="D12" s="231">
        <v>20377.392600000003</v>
      </c>
      <c r="E12" s="231">
        <v>85340.497060000009</v>
      </c>
      <c r="F12" s="162">
        <v>1183523.6381399999</v>
      </c>
    </row>
    <row r="13" spans="1:6" ht="14.25" customHeight="1">
      <c r="A13" s="208" t="s">
        <v>571</v>
      </c>
      <c r="B13" s="231">
        <v>819785.87699999998</v>
      </c>
      <c r="C13" s="231">
        <v>109696.39548000001</v>
      </c>
      <c r="D13" s="231">
        <v>14866.90596</v>
      </c>
      <c r="E13" s="231">
        <v>159789.49948999999</v>
      </c>
      <c r="F13" s="162">
        <v>1104138.67793</v>
      </c>
    </row>
    <row r="14" spans="1:6" ht="15" customHeight="1">
      <c r="A14" s="208" t="s">
        <v>569</v>
      </c>
      <c r="B14" s="231">
        <v>561630.29599999997</v>
      </c>
      <c r="C14" s="231">
        <v>97717.291600000011</v>
      </c>
      <c r="D14" s="231">
        <v>16370.62408</v>
      </c>
      <c r="E14" s="231">
        <v>82740.234200000006</v>
      </c>
      <c r="F14" s="162">
        <v>758458.44588000001</v>
      </c>
    </row>
    <row r="15" spans="1:6">
      <c r="A15" s="169" t="s">
        <v>36</v>
      </c>
      <c r="B15" s="231">
        <v>503008</v>
      </c>
      <c r="C15" s="231">
        <v>79909.047590000002</v>
      </c>
      <c r="D15" s="231">
        <v>13768.158700000002</v>
      </c>
      <c r="E15" s="231">
        <v>49581.177810000001</v>
      </c>
      <c r="F15" s="231">
        <v>646266.38410000002</v>
      </c>
    </row>
    <row r="16" spans="1:6">
      <c r="A16" s="280" t="s">
        <v>570</v>
      </c>
      <c r="B16" s="231">
        <v>477214.69968000002</v>
      </c>
      <c r="C16" s="231">
        <v>59648.447639999999</v>
      </c>
      <c r="D16" s="231">
        <v>11702.306149999999</v>
      </c>
      <c r="E16" s="231">
        <v>41993.871940000005</v>
      </c>
      <c r="F16" s="231">
        <v>590559.32540999993</v>
      </c>
    </row>
    <row r="17" spans="1:6" ht="15" customHeight="1">
      <c r="A17" s="328" t="s">
        <v>40</v>
      </c>
      <c r="B17" s="231">
        <v>471939.03291000001</v>
      </c>
      <c r="C17" s="231">
        <v>0</v>
      </c>
      <c r="D17" s="231">
        <v>13761.015140000001</v>
      </c>
      <c r="E17" s="231">
        <v>21301.52277</v>
      </c>
      <c r="F17" s="231">
        <v>507001.57081999996</v>
      </c>
    </row>
    <row r="18" spans="1:6" ht="14.25">
      <c r="A18" s="382" t="s">
        <v>135</v>
      </c>
      <c r="B18" s="410">
        <v>5617126.1886499999</v>
      </c>
      <c r="C18" s="410">
        <v>888361.69668000005</v>
      </c>
      <c r="D18" s="410">
        <v>137817.84657000002</v>
      </c>
      <c r="E18" s="410">
        <v>951655.47018999991</v>
      </c>
      <c r="F18" s="410">
        <v>7594961.2020900007</v>
      </c>
    </row>
    <row r="19" spans="1:6" ht="18" customHeight="1">
      <c r="A19" s="143"/>
      <c r="B19" s="227"/>
      <c r="C19" s="227"/>
      <c r="D19" s="227"/>
      <c r="E19" s="227"/>
      <c r="F19" s="227"/>
    </row>
    <row r="20" spans="1:6">
      <c r="A20" s="143"/>
      <c r="B20" s="143"/>
      <c r="C20" s="143"/>
      <c r="D20" s="143"/>
      <c r="E20" s="143"/>
      <c r="F20" s="143"/>
    </row>
    <row r="21" spans="1:6">
      <c r="A21" s="143"/>
      <c r="B21" s="143"/>
      <c r="C21" s="143"/>
      <c r="D21" s="143"/>
      <c r="E21" s="143"/>
      <c r="F21" s="143"/>
    </row>
    <row r="22" spans="1:6">
      <c r="D22" s="143"/>
      <c r="E22" s="143"/>
      <c r="F22" s="143"/>
    </row>
    <row r="23" spans="1:6">
      <c r="A23" s="143"/>
      <c r="D23" s="143"/>
      <c r="E23" s="143"/>
      <c r="F23" s="143"/>
    </row>
    <row r="24" spans="1:6">
      <c r="A24" s="494"/>
      <c r="D24" s="143"/>
      <c r="E24" s="143"/>
      <c r="F24" s="143"/>
    </row>
    <row r="25" spans="1:6" ht="14.25">
      <c r="A25" s="228"/>
      <c r="D25" s="229"/>
      <c r="E25" s="143"/>
      <c r="F25" s="143"/>
    </row>
    <row r="26" spans="1:6" ht="15">
      <c r="A26" s="228"/>
      <c r="D26" s="230"/>
      <c r="E26" s="143"/>
      <c r="F26" s="143"/>
    </row>
    <row r="27" spans="1:6">
      <c r="D27" s="143"/>
      <c r="E27" s="143"/>
      <c r="F27" s="143"/>
    </row>
    <row r="28" spans="1:6">
      <c r="D28" s="143"/>
      <c r="E28" s="143"/>
      <c r="F28" s="143"/>
    </row>
    <row r="29" spans="1:6">
      <c r="A29" s="226"/>
      <c r="D29" s="143"/>
      <c r="E29" s="143"/>
      <c r="F29" s="143"/>
    </row>
    <row r="30" spans="1:6">
      <c r="E30" s="143"/>
      <c r="F30" s="143"/>
    </row>
    <row r="31" spans="1:6">
      <c r="A31" s="143"/>
      <c r="B31" s="143"/>
      <c r="C31" s="143"/>
      <c r="D31" s="143"/>
      <c r="E31" s="143"/>
      <c r="F31" s="143"/>
    </row>
    <row r="32" spans="1:6">
      <c r="A32" s="143"/>
      <c r="B32" s="143"/>
      <c r="C32" s="143"/>
      <c r="D32" s="143"/>
      <c r="E32" s="143"/>
      <c r="F32" s="143"/>
    </row>
    <row r="33" spans="1:6">
      <c r="A33" s="143"/>
      <c r="B33" s="143"/>
      <c r="C33" s="143"/>
      <c r="D33" s="143"/>
      <c r="E33" s="143"/>
      <c r="F33" s="143"/>
    </row>
    <row r="34" spans="1:6">
      <c r="A34" s="143"/>
      <c r="B34" s="143"/>
      <c r="C34" s="143"/>
      <c r="D34" s="143"/>
      <c r="E34" s="143"/>
      <c r="F34" s="143"/>
    </row>
    <row r="35" spans="1:6">
      <c r="A35" s="143"/>
      <c r="B35" s="143"/>
      <c r="C35" s="143"/>
      <c r="D35" s="143"/>
      <c r="E35" s="143"/>
      <c r="F35" s="143"/>
    </row>
    <row r="36" spans="1:6">
      <c r="A36" s="143"/>
      <c r="B36" s="143"/>
      <c r="C36" s="143"/>
      <c r="D36" s="143"/>
      <c r="E36" s="143"/>
      <c r="F36" s="143"/>
    </row>
    <row r="37" spans="1:6">
      <c r="A37" s="143"/>
      <c r="B37" s="143"/>
      <c r="C37" s="143"/>
      <c r="D37" s="143"/>
      <c r="E37" s="143"/>
      <c r="F37" s="143"/>
    </row>
    <row r="38" spans="1:6">
      <c r="A38" s="263"/>
      <c r="B38" s="143"/>
      <c r="C38" s="143"/>
      <c r="D38" s="143"/>
      <c r="E38" s="143"/>
      <c r="F38" s="143"/>
    </row>
    <row r="39" spans="1:6">
      <c r="A39" s="143"/>
      <c r="B39" s="143"/>
      <c r="C39" s="143"/>
      <c r="D39" s="143"/>
      <c r="E39" s="143"/>
      <c r="F39" s="143"/>
    </row>
    <row r="40" spans="1:6">
      <c r="A40" s="143"/>
      <c r="B40" s="143"/>
      <c r="C40" s="143"/>
      <c r="D40" s="143"/>
      <c r="E40" s="143"/>
      <c r="F40" s="143"/>
    </row>
    <row r="41" spans="1:6">
      <c r="A41" s="143"/>
      <c r="B41" s="143"/>
      <c r="C41" s="143"/>
      <c r="D41" s="143"/>
      <c r="E41" s="143"/>
      <c r="F41" s="143"/>
    </row>
    <row r="42" spans="1:6">
      <c r="A42" s="143"/>
      <c r="B42" s="143"/>
      <c r="C42" s="143"/>
      <c r="D42" s="143"/>
      <c r="E42" s="143"/>
      <c r="F42" s="143"/>
    </row>
    <row r="43" spans="1:6">
      <c r="A43" s="143"/>
      <c r="B43" s="143"/>
      <c r="C43" s="143"/>
      <c r="D43" s="143"/>
      <c r="E43" s="143"/>
      <c r="F43" s="143"/>
    </row>
    <row r="44" spans="1:6">
      <c r="A44" s="143"/>
      <c r="B44" s="143"/>
      <c r="C44" s="143"/>
      <c r="D44" s="143"/>
      <c r="E44" s="143"/>
      <c r="F44" s="143"/>
    </row>
    <row r="45" spans="1:6">
      <c r="A45" s="143"/>
      <c r="B45" s="143"/>
      <c r="C45" s="143"/>
      <c r="D45" s="143"/>
      <c r="E45" s="143"/>
      <c r="F45" s="143"/>
    </row>
    <row r="46" spans="1:6">
      <c r="A46" s="143"/>
      <c r="B46" s="143"/>
      <c r="C46" s="143"/>
      <c r="D46" s="143"/>
      <c r="E46" s="143"/>
      <c r="F46" s="143"/>
    </row>
    <row r="47" spans="1:6">
      <c r="A47" s="143"/>
      <c r="B47" s="143"/>
      <c r="C47" s="143"/>
      <c r="D47" s="143"/>
      <c r="E47" s="143"/>
      <c r="F47" s="143"/>
    </row>
    <row r="48" spans="1:6">
      <c r="A48" s="143"/>
      <c r="B48" s="143"/>
      <c r="C48" s="143"/>
      <c r="D48" s="143"/>
      <c r="E48" s="143"/>
      <c r="F48" s="143"/>
    </row>
    <row r="49" spans="1:6">
      <c r="A49" s="143"/>
      <c r="B49" s="143"/>
      <c r="C49" s="143"/>
      <c r="D49" s="143"/>
      <c r="E49" s="143"/>
      <c r="F49" s="143"/>
    </row>
    <row r="50" spans="1:6">
      <c r="A50" s="143"/>
      <c r="B50" s="143"/>
      <c r="C50" s="143"/>
      <c r="D50" s="143"/>
      <c r="E50" s="143"/>
      <c r="F50" s="143"/>
    </row>
    <row r="51" spans="1:6">
      <c r="A51" s="143"/>
      <c r="B51" s="143"/>
      <c r="C51" s="143"/>
      <c r="D51" s="143"/>
      <c r="E51" s="143"/>
      <c r="F51" s="143"/>
    </row>
    <row r="52" spans="1:6">
      <c r="A52" s="143"/>
      <c r="B52" s="143"/>
      <c r="C52" s="143"/>
      <c r="D52" s="143"/>
      <c r="E52" s="143"/>
      <c r="F52" s="143"/>
    </row>
    <row r="53" spans="1:6">
      <c r="A53" s="143"/>
      <c r="B53" s="143"/>
      <c r="C53" s="143"/>
      <c r="D53" s="143"/>
      <c r="E53" s="143"/>
      <c r="F53" s="143"/>
    </row>
    <row r="54" spans="1:6">
      <c r="A54" s="143"/>
      <c r="B54" s="143"/>
      <c r="C54" s="143"/>
      <c r="D54" s="143"/>
      <c r="E54" s="143"/>
      <c r="F54" s="143"/>
    </row>
    <row r="55" spans="1:6">
      <c r="A55" s="143"/>
      <c r="B55" s="143"/>
      <c r="C55" s="143"/>
      <c r="D55" s="143"/>
      <c r="E55" s="143"/>
      <c r="F55" s="143"/>
    </row>
    <row r="56" spans="1:6">
      <c r="A56" s="143"/>
      <c r="B56" s="143"/>
      <c r="C56" s="143"/>
      <c r="D56" s="143"/>
      <c r="E56" s="143"/>
      <c r="F56" s="143"/>
    </row>
  </sheetData>
  <sortState xmlns:xlrd2="http://schemas.microsoft.com/office/spreadsheetml/2017/richdata2" ref="A10:F17">
    <sortCondition descending="1" ref="F10:F17"/>
  </sortState>
  <mergeCells count="5">
    <mergeCell ref="A2:F2"/>
    <mergeCell ref="A9:F9"/>
    <mergeCell ref="B5:F5"/>
    <mergeCell ref="B6:F6"/>
    <mergeCell ref="A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F38"/>
  <sheetViews>
    <sheetView zoomScaleNormal="100" workbookViewId="0">
      <selection activeCell="G18" sqref="G18"/>
    </sheetView>
  </sheetViews>
  <sheetFormatPr defaultRowHeight="12"/>
  <cols>
    <col min="1" max="1" width="35.5703125" style="72" customWidth="1"/>
    <col min="2" max="2" width="12.5703125" style="72" customWidth="1"/>
    <col min="3" max="3" width="12.42578125" style="72" customWidth="1"/>
    <col min="4" max="4" width="12.7109375" style="72" customWidth="1"/>
    <col min="5" max="5" width="12.42578125" style="72" customWidth="1"/>
    <col min="6" max="6" width="11.42578125" style="72" customWidth="1"/>
    <col min="7" max="10" width="9.140625" style="72"/>
    <col min="11" max="12" width="11.140625" style="72" bestFit="1" customWidth="1"/>
    <col min="13" max="16384" width="9.140625" style="72"/>
  </cols>
  <sheetData>
    <row r="1" spans="1:6" s="88" customFormat="1"/>
    <row r="2" spans="1:6" s="317" customFormat="1" ht="14.25" customHeight="1">
      <c r="A2" s="618" t="s">
        <v>363</v>
      </c>
      <c r="B2" s="618"/>
      <c r="C2" s="618"/>
      <c r="D2" s="618"/>
      <c r="E2" s="618"/>
      <c r="F2" s="618"/>
    </row>
    <row r="3" spans="1:6" s="317" customFormat="1" ht="15.75" customHeight="1">
      <c r="A3" s="615" t="s">
        <v>244</v>
      </c>
      <c r="B3" s="615"/>
      <c r="C3" s="615"/>
      <c r="D3" s="615"/>
      <c r="E3" s="615"/>
      <c r="F3" s="615"/>
    </row>
    <row r="5" spans="1:6">
      <c r="A5" s="73"/>
    </row>
    <row r="6" spans="1:6" ht="12" customHeight="1">
      <c r="A6" s="103"/>
      <c r="B6" s="102"/>
      <c r="C6" s="151"/>
      <c r="D6" s="103" t="s">
        <v>54</v>
      </c>
      <c r="E6" s="620" t="s">
        <v>13</v>
      </c>
      <c r="F6" s="621"/>
    </row>
    <row r="7" spans="1:6" ht="12" customHeight="1">
      <c r="A7" s="115" t="s">
        <v>57</v>
      </c>
      <c r="B7" s="626" t="s">
        <v>119</v>
      </c>
      <c r="C7" s="627"/>
      <c r="D7" s="103" t="s">
        <v>15</v>
      </c>
      <c r="E7" s="620" t="s">
        <v>15</v>
      </c>
      <c r="F7" s="621"/>
    </row>
    <row r="8" spans="1:6" ht="12" customHeight="1">
      <c r="A8" s="194" t="s">
        <v>37</v>
      </c>
      <c r="B8" s="628" t="s">
        <v>356</v>
      </c>
      <c r="C8" s="629"/>
      <c r="D8" s="105" t="s">
        <v>55</v>
      </c>
      <c r="E8" s="616" t="s">
        <v>19</v>
      </c>
      <c r="F8" s="617"/>
    </row>
    <row r="9" spans="1:6" ht="12" customHeight="1">
      <c r="A9" s="105"/>
      <c r="B9" s="501"/>
      <c r="C9" s="151"/>
      <c r="D9" s="105" t="s">
        <v>20</v>
      </c>
      <c r="E9" s="616" t="s">
        <v>20</v>
      </c>
      <c r="F9" s="617"/>
    </row>
    <row r="10" spans="1:6" ht="21" customHeight="1" thickBot="1">
      <c r="A10" s="503" t="s">
        <v>584</v>
      </c>
      <c r="B10" s="83">
        <v>2023</v>
      </c>
      <c r="C10" s="83">
        <v>2024</v>
      </c>
      <c r="D10" s="83" t="s">
        <v>562</v>
      </c>
      <c r="E10" s="83">
        <v>2023</v>
      </c>
      <c r="F10" s="83">
        <v>2024</v>
      </c>
    </row>
    <row r="11" spans="1:6" ht="15.75" thickBot="1">
      <c r="A11" s="612" t="s">
        <v>486</v>
      </c>
      <c r="B11" s="612"/>
      <c r="C11" s="612"/>
      <c r="D11" s="612"/>
      <c r="E11" s="612"/>
      <c r="F11" s="612"/>
    </row>
    <row r="12" spans="1:6" ht="12.75">
      <c r="A12" s="208" t="s">
        <v>568</v>
      </c>
      <c r="B12" s="162">
        <v>1040417.08594</v>
      </c>
      <c r="C12" s="162">
        <v>1156869.4861000001</v>
      </c>
      <c r="D12" s="163">
        <v>11.192857339014871</v>
      </c>
      <c r="E12" s="163">
        <v>20.587152025205409</v>
      </c>
      <c r="F12" s="163">
        <v>20.59539784663513</v>
      </c>
    </row>
    <row r="13" spans="1:6" ht="12.75">
      <c r="A13" s="208" t="s">
        <v>44</v>
      </c>
      <c r="B13" s="162">
        <v>774031.21693999995</v>
      </c>
      <c r="C13" s="162">
        <v>856237.60596000007</v>
      </c>
      <c r="D13" s="163">
        <v>10.620552145815122</v>
      </c>
      <c r="E13" s="163">
        <v>15.316067518250554</v>
      </c>
      <c r="F13" s="163">
        <v>15.243339337651326</v>
      </c>
    </row>
    <row r="14" spans="1:6" ht="12.75">
      <c r="A14" s="208" t="s">
        <v>571</v>
      </c>
      <c r="B14" s="162">
        <v>738345.54399999999</v>
      </c>
      <c r="C14" s="162">
        <v>819785.87699999998</v>
      </c>
      <c r="D14" s="362">
        <v>11.030110990958985</v>
      </c>
      <c r="E14" s="347">
        <v>14.609940731343954</v>
      </c>
      <c r="F14" s="347">
        <v>14.594400222955011</v>
      </c>
    </row>
    <row r="15" spans="1:6" ht="14.25" customHeight="1">
      <c r="A15" s="280" t="s">
        <v>42</v>
      </c>
      <c r="B15" s="162">
        <v>692847.71900000004</v>
      </c>
      <c r="C15" s="162">
        <v>770441.19099999999</v>
      </c>
      <c r="D15" s="163">
        <v>11.199210139854699</v>
      </c>
      <c r="E15" s="163">
        <v>13.709656938671591</v>
      </c>
      <c r="F15" s="163">
        <v>13.715931690421309</v>
      </c>
    </row>
    <row r="16" spans="1:6" ht="12.75">
      <c r="A16" s="169" t="s">
        <v>569</v>
      </c>
      <c r="B16" s="162">
        <v>504448.53470999998</v>
      </c>
      <c r="C16" s="162">
        <v>561630.29599999997</v>
      </c>
      <c r="D16" s="163">
        <v>11.335499531755588</v>
      </c>
      <c r="E16" s="163">
        <v>9.9817263800354201</v>
      </c>
      <c r="F16" s="163">
        <v>9.9985344309129758</v>
      </c>
    </row>
    <row r="17" spans="1:6" ht="12.75">
      <c r="A17" s="208" t="s">
        <v>36</v>
      </c>
      <c r="B17" s="162">
        <v>451937</v>
      </c>
      <c r="C17" s="162">
        <v>503008</v>
      </c>
      <c r="D17" s="362">
        <v>11.300468870661184</v>
      </c>
      <c r="E17" s="372">
        <v>8.9426594877660595</v>
      </c>
      <c r="F17" s="372">
        <v>8.9548994113107341</v>
      </c>
    </row>
    <row r="18" spans="1:6" ht="12.75">
      <c r="A18" s="208" t="s">
        <v>570</v>
      </c>
      <c r="B18" s="231">
        <v>427318.89480000001</v>
      </c>
      <c r="C18" s="231">
        <v>477214.69968000002</v>
      </c>
      <c r="D18" s="460">
        <v>11.6764799046279</v>
      </c>
      <c r="E18" s="460">
        <v>8.4555311224461089</v>
      </c>
      <c r="F18" s="460">
        <v>8.4957090806374094</v>
      </c>
    </row>
    <row r="19" spans="1:6" ht="15" customHeight="1">
      <c r="A19" s="328" t="s">
        <v>40</v>
      </c>
      <c r="B19" s="329">
        <v>424374.32816999999</v>
      </c>
      <c r="C19" s="329">
        <v>471939.03291000001</v>
      </c>
      <c r="D19" s="344">
        <v>11.208195591168302</v>
      </c>
      <c r="E19" s="344">
        <v>8.3972657962808928</v>
      </c>
      <c r="F19" s="344">
        <v>8.4017879794761043</v>
      </c>
    </row>
    <row r="20" spans="1:6" ht="14.25">
      <c r="A20" s="411" t="s">
        <v>10</v>
      </c>
      <c r="B20" s="410">
        <v>5053720.3235600004</v>
      </c>
      <c r="C20" s="410">
        <v>5617126.1886499999</v>
      </c>
      <c r="D20" s="416">
        <v>11.148338828000659</v>
      </c>
      <c r="E20" s="416">
        <v>99.999999999999986</v>
      </c>
      <c r="F20" s="416">
        <v>100.00000000000001</v>
      </c>
    </row>
    <row r="21" spans="1:6" ht="14.25">
      <c r="A21" s="204"/>
      <c r="B21" s="197"/>
      <c r="C21" s="197"/>
      <c r="D21" s="139"/>
      <c r="E21" s="140"/>
      <c r="F21" s="140"/>
    </row>
    <row r="22" spans="1:6" ht="15">
      <c r="A22" s="219" t="s">
        <v>345</v>
      </c>
      <c r="B22" s="232"/>
      <c r="C22" s="91"/>
      <c r="D22" s="233"/>
      <c r="E22" s="233"/>
      <c r="F22" s="233"/>
    </row>
    <row r="23" spans="1:6" ht="14.25">
      <c r="A23" s="636">
        <v>2023</v>
      </c>
      <c r="B23" s="636"/>
      <c r="C23" s="636"/>
      <c r="D23" s="636"/>
      <c r="E23" s="636"/>
      <c r="F23" s="636"/>
    </row>
    <row r="24" spans="1:6" ht="15">
      <c r="A24" s="263"/>
      <c r="B24" s="235"/>
      <c r="C24" s="235"/>
      <c r="D24" s="236"/>
      <c r="E24" s="237"/>
      <c r="F24" s="237"/>
    </row>
    <row r="25" spans="1:6" ht="15">
      <c r="A25" s="234"/>
      <c r="B25" s="235"/>
      <c r="C25" s="235"/>
      <c r="D25" s="236"/>
      <c r="E25" s="237"/>
      <c r="F25" s="237"/>
    </row>
    <row r="26" spans="1:6" ht="15">
      <c r="A26" s="238"/>
      <c r="B26" s="235"/>
      <c r="C26" s="235"/>
      <c r="D26" s="236"/>
      <c r="E26" s="237"/>
      <c r="F26" s="237"/>
    </row>
    <row r="27" spans="1:6" ht="15">
      <c r="A27" s="234"/>
      <c r="B27" s="235"/>
      <c r="C27" s="235"/>
      <c r="D27" s="236"/>
      <c r="E27" s="237"/>
      <c r="F27" s="237"/>
    </row>
    <row r="28" spans="1:6" ht="15">
      <c r="A28" s="234"/>
      <c r="B28" s="235"/>
      <c r="C28" s="235"/>
      <c r="D28" s="236"/>
      <c r="E28" s="237"/>
      <c r="F28" s="237"/>
    </row>
    <row r="29" spans="1:6" ht="15">
      <c r="A29" s="274"/>
      <c r="B29" s="235"/>
      <c r="C29" s="235"/>
      <c r="D29" s="236"/>
      <c r="E29" s="237"/>
      <c r="F29" s="237"/>
    </row>
    <row r="30" spans="1:6" ht="15">
      <c r="A30" s="234"/>
      <c r="B30" s="235"/>
      <c r="C30" s="235"/>
      <c r="D30" s="236"/>
      <c r="E30" s="237"/>
      <c r="F30" s="237"/>
    </row>
    <row r="31" spans="1:6" ht="15">
      <c r="A31" s="238"/>
      <c r="B31" s="235"/>
      <c r="C31" s="235"/>
      <c r="D31" s="236"/>
      <c r="E31" s="237"/>
      <c r="F31" s="237"/>
    </row>
    <row r="32" spans="1:6" ht="14.25">
      <c r="A32" s="219"/>
      <c r="B32" s="239"/>
      <c r="C32" s="239"/>
      <c r="D32" s="240"/>
      <c r="E32" s="241"/>
      <c r="F32" s="241"/>
    </row>
    <row r="36" spans="1:6" ht="14.25">
      <c r="A36" s="127"/>
    </row>
    <row r="37" spans="1:6" ht="14.25">
      <c r="A37" s="636">
        <v>2024</v>
      </c>
      <c r="B37" s="636"/>
      <c r="C37" s="636"/>
      <c r="D37" s="636"/>
      <c r="E37" s="636"/>
      <c r="F37" s="636"/>
    </row>
    <row r="38" spans="1:6">
      <c r="A38" s="263"/>
    </row>
  </sheetData>
  <sortState xmlns:xlrd2="http://schemas.microsoft.com/office/spreadsheetml/2017/richdata2" ref="A12:F19">
    <sortCondition descending="1" ref="C12:C19"/>
  </sortState>
  <mergeCells count="11">
    <mergeCell ref="A37:F37"/>
    <mergeCell ref="A23:F23"/>
    <mergeCell ref="A2:F2"/>
    <mergeCell ref="A3:F3"/>
    <mergeCell ref="A11:F11"/>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2:J38"/>
  <sheetViews>
    <sheetView zoomScaleNormal="100" workbookViewId="0">
      <selection activeCell="J43" sqref="J43"/>
    </sheetView>
  </sheetViews>
  <sheetFormatPr defaultRowHeight="12.75"/>
  <cols>
    <col min="1" max="1" width="35.7109375" style="143" customWidth="1"/>
    <col min="2" max="2" width="12.42578125" style="143" customWidth="1"/>
    <col min="3" max="3" width="12.85546875" style="143" customWidth="1"/>
    <col min="4" max="4" width="14.42578125" style="143" customWidth="1"/>
    <col min="5" max="5" width="12.140625" style="143" customWidth="1"/>
    <col min="6" max="6" width="10.140625" style="143" customWidth="1"/>
    <col min="7" max="8" width="9.140625" style="143"/>
    <col min="9" max="9" width="14.7109375" style="143" customWidth="1"/>
    <col min="10" max="10" width="12.5703125" style="143" customWidth="1"/>
    <col min="11" max="11" width="12.85546875" style="143" bestFit="1" customWidth="1"/>
    <col min="12" max="13" width="11.42578125" style="143" bestFit="1" customWidth="1"/>
    <col min="14" max="15" width="9.28515625" style="143" bestFit="1" customWidth="1"/>
    <col min="16" max="16384" width="9.140625" style="143"/>
  </cols>
  <sheetData>
    <row r="2" spans="1:6" ht="15.75" customHeight="1">
      <c r="A2" s="618" t="s">
        <v>364</v>
      </c>
      <c r="B2" s="618"/>
      <c r="C2" s="618"/>
      <c r="D2" s="618"/>
      <c r="E2" s="618"/>
      <c r="F2" s="618"/>
    </row>
    <row r="3" spans="1:6" ht="15.75">
      <c r="A3" s="615" t="s">
        <v>245</v>
      </c>
      <c r="B3" s="615"/>
      <c r="C3" s="615"/>
      <c r="D3" s="615"/>
      <c r="E3" s="615"/>
      <c r="F3" s="615"/>
    </row>
    <row r="4" spans="1:6" ht="9" customHeight="1"/>
    <row r="5" spans="1:6" ht="18" customHeight="1">
      <c r="A5" s="103"/>
      <c r="B5" s="102"/>
      <c r="C5" s="151"/>
      <c r="D5" s="103" t="s">
        <v>54</v>
      </c>
      <c r="E5" s="620" t="s">
        <v>13</v>
      </c>
      <c r="F5" s="621"/>
    </row>
    <row r="6" spans="1:6" ht="14.25">
      <c r="A6" s="115" t="s">
        <v>57</v>
      </c>
      <c r="B6" s="626" t="s">
        <v>119</v>
      </c>
      <c r="C6" s="627"/>
      <c r="D6" s="103" t="s">
        <v>15</v>
      </c>
      <c r="E6" s="620" t="s">
        <v>15</v>
      </c>
      <c r="F6" s="621"/>
    </row>
    <row r="7" spans="1:6" ht="15">
      <c r="A7" s="194" t="s">
        <v>37</v>
      </c>
      <c r="B7" s="628" t="s">
        <v>356</v>
      </c>
      <c r="C7" s="629"/>
      <c r="D7" s="105" t="s">
        <v>55</v>
      </c>
      <c r="E7" s="616" t="s">
        <v>19</v>
      </c>
      <c r="F7" s="617"/>
    </row>
    <row r="8" spans="1:6">
      <c r="A8" s="105"/>
      <c r="B8" s="102"/>
      <c r="C8" s="151"/>
      <c r="D8" s="105" t="s">
        <v>20</v>
      </c>
      <c r="E8" s="616" t="s">
        <v>20</v>
      </c>
      <c r="F8" s="617"/>
    </row>
    <row r="9" spans="1:6" ht="19.5" customHeight="1" thickBot="1">
      <c r="A9" s="503" t="s">
        <v>584</v>
      </c>
      <c r="B9" s="83">
        <v>2023</v>
      </c>
      <c r="C9" s="83">
        <v>2024</v>
      </c>
      <c r="D9" s="83" t="s">
        <v>562</v>
      </c>
      <c r="E9" s="83">
        <v>2023</v>
      </c>
      <c r="F9" s="83">
        <v>2024</v>
      </c>
    </row>
    <row r="10" spans="1:6" ht="15.75" thickBot="1">
      <c r="A10" s="612" t="s">
        <v>496</v>
      </c>
      <c r="B10" s="612"/>
      <c r="C10" s="612"/>
      <c r="D10" s="612"/>
      <c r="E10" s="612"/>
      <c r="F10" s="612"/>
    </row>
    <row r="11" spans="1:6">
      <c r="A11" s="208" t="s">
        <v>568</v>
      </c>
      <c r="B11" s="162">
        <v>331935.03057999996</v>
      </c>
      <c r="C11" s="162">
        <v>417024.73895999999</v>
      </c>
      <c r="D11" s="163">
        <v>25.634446666059986</v>
      </c>
      <c r="E11" s="163">
        <v>20.024226243959163</v>
      </c>
      <c r="F11" s="163">
        <v>20.861019728208188</v>
      </c>
    </row>
    <row r="12" spans="1:6">
      <c r="A12" s="208" t="s">
        <v>44</v>
      </c>
      <c r="B12" s="162">
        <v>201386.76213999998</v>
      </c>
      <c r="C12" s="162">
        <v>342270.37925</v>
      </c>
      <c r="D12" s="163">
        <v>69.95674175051316</v>
      </c>
      <c r="E12" s="163">
        <v>12.148805386956123</v>
      </c>
      <c r="F12" s="163">
        <v>17.121548116598451</v>
      </c>
    </row>
    <row r="13" spans="1:6">
      <c r="A13" s="169" t="s">
        <v>571</v>
      </c>
      <c r="B13" s="165">
        <v>326619.99802</v>
      </c>
      <c r="C13" s="165">
        <v>284370.71532999998</v>
      </c>
      <c r="D13" s="164">
        <v>-12.935301863363847</v>
      </c>
      <c r="E13" s="164">
        <v>19.703592973377624</v>
      </c>
      <c r="F13" s="164">
        <v>14.225206680586911</v>
      </c>
    </row>
    <row r="14" spans="1:6">
      <c r="A14" s="208" t="s">
        <v>42</v>
      </c>
      <c r="B14" s="162">
        <v>231898.68900000001</v>
      </c>
      <c r="C14" s="162">
        <v>247350.981</v>
      </c>
      <c r="D14" s="163">
        <v>6.6633804902622717</v>
      </c>
      <c r="E14" s="163">
        <v>13.989459943711392</v>
      </c>
      <c r="F14" s="163">
        <v>12.373351536172493</v>
      </c>
    </row>
    <row r="15" spans="1:6">
      <c r="A15" s="280" t="s">
        <v>36</v>
      </c>
      <c r="B15" s="165">
        <v>107623</v>
      </c>
      <c r="C15" s="165">
        <v>187453.85175</v>
      </c>
      <c r="D15" s="164">
        <v>74.17638585618316</v>
      </c>
      <c r="E15" s="164">
        <v>6.4924370810998884</v>
      </c>
      <c r="F15" s="164">
        <v>9.3770899760947923</v>
      </c>
    </row>
    <row r="16" spans="1:6" s="147" customFormat="1">
      <c r="A16" s="208" t="s">
        <v>570</v>
      </c>
      <c r="B16" s="165">
        <v>163221.48675000001</v>
      </c>
      <c r="C16" s="165">
        <v>182648.83812</v>
      </c>
      <c r="D16" s="163">
        <v>11.902447255462212</v>
      </c>
      <c r="E16" s="163">
        <v>9.8464569191339599</v>
      </c>
      <c r="F16" s="163">
        <v>9.1367265761206866</v>
      </c>
    </row>
    <row r="17" spans="1:10">
      <c r="A17" s="157" t="s">
        <v>40</v>
      </c>
      <c r="B17" s="162">
        <v>140217.11825999999</v>
      </c>
      <c r="C17" s="162">
        <v>175778.64940999998</v>
      </c>
      <c r="D17" s="163">
        <v>25.361761524765768</v>
      </c>
      <c r="E17" s="163">
        <v>8.4587013742061838</v>
      </c>
      <c r="F17" s="163">
        <v>8.7930559762103773</v>
      </c>
      <c r="G17" s="147"/>
      <c r="J17" s="218"/>
    </row>
    <row r="18" spans="1:10">
      <c r="A18" s="328" t="s">
        <v>569</v>
      </c>
      <c r="B18" s="329">
        <v>154765.11564999999</v>
      </c>
      <c r="C18" s="329">
        <v>162163.94569999998</v>
      </c>
      <c r="D18" s="344">
        <v>4.7806833076856847</v>
      </c>
      <c r="E18" s="344">
        <v>9.3363200775556585</v>
      </c>
      <c r="F18" s="344">
        <v>8.1120014100081033</v>
      </c>
      <c r="G18" s="147"/>
      <c r="J18" s="218"/>
    </row>
    <row r="19" spans="1:10" ht="14.25">
      <c r="A19" s="436" t="s">
        <v>10</v>
      </c>
      <c r="B19" s="433">
        <v>1657667.2004</v>
      </c>
      <c r="C19" s="433">
        <v>1999062.0995199999</v>
      </c>
      <c r="D19" s="434">
        <v>20.594899810867972</v>
      </c>
      <c r="E19" s="434">
        <v>100</v>
      </c>
      <c r="F19" s="434">
        <v>99.999999999999986</v>
      </c>
      <c r="G19" s="147"/>
      <c r="J19" s="218"/>
    </row>
    <row r="20" spans="1:10" ht="14.25">
      <c r="A20" s="93"/>
      <c r="B20" s="197"/>
      <c r="C20" s="197"/>
      <c r="D20" s="139"/>
      <c r="E20" s="140"/>
      <c r="F20" s="140"/>
      <c r="J20" s="218"/>
    </row>
    <row r="21" spans="1:10" ht="18" customHeight="1">
      <c r="A21" s="124" t="s">
        <v>346</v>
      </c>
      <c r="J21" s="218"/>
    </row>
    <row r="22" spans="1:10" ht="14.25">
      <c r="A22" s="127">
        <v>2023</v>
      </c>
    </row>
    <row r="24" spans="1:10">
      <c r="A24" s="263"/>
    </row>
    <row r="29" spans="1:10" s="147" customFormat="1" ht="14.25">
      <c r="A29" s="298"/>
    </row>
    <row r="32" spans="1:10">
      <c r="J32" s="431" t="s">
        <v>260</v>
      </c>
    </row>
    <row r="38" spans="1:1" ht="14.25">
      <c r="A38" s="127">
        <v>2024</v>
      </c>
    </row>
  </sheetData>
  <sortState xmlns:xlrd2="http://schemas.microsoft.com/office/spreadsheetml/2017/richdata2" ref="A11:F18">
    <sortCondition descending="1" ref="C11:C18"/>
  </sortState>
  <mergeCells count="9">
    <mergeCell ref="A2:F2"/>
    <mergeCell ref="A3:F3"/>
    <mergeCell ref="A10:F10"/>
    <mergeCell ref="E7:F7"/>
    <mergeCell ref="B6:C6"/>
    <mergeCell ref="B7:C7"/>
    <mergeCell ref="E8:F8"/>
    <mergeCell ref="E5:F5"/>
    <mergeCell ref="E6:F6"/>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M41"/>
  <sheetViews>
    <sheetView zoomScaleNormal="100" workbookViewId="0">
      <selection activeCell="N10" sqref="N10"/>
    </sheetView>
  </sheetViews>
  <sheetFormatPr defaultRowHeight="12"/>
  <cols>
    <col min="1" max="1" width="24.7109375" style="150" customWidth="1"/>
    <col min="2" max="2" width="12" style="150" customWidth="1"/>
    <col min="3" max="3" width="12.42578125" style="150" customWidth="1"/>
    <col min="4" max="4" width="10.7109375" style="150" customWidth="1"/>
    <col min="5" max="5" width="11" style="150" customWidth="1"/>
    <col min="6" max="6" width="10" style="150" customWidth="1"/>
    <col min="7" max="7" width="9.85546875" style="150" customWidth="1"/>
    <col min="8" max="13" width="11.42578125" style="150" customWidth="1"/>
    <col min="14" max="16384" width="9.140625" style="150"/>
  </cols>
  <sheetData>
    <row r="1" spans="1:13" s="317" customFormat="1" ht="15.75" customHeight="1">
      <c r="A1" s="618" t="s">
        <v>246</v>
      </c>
      <c r="B1" s="618"/>
      <c r="C1" s="618"/>
      <c r="D1" s="618"/>
      <c r="E1" s="618"/>
      <c r="F1" s="618"/>
      <c r="G1" s="618"/>
      <c r="H1" s="618"/>
      <c r="I1" s="618"/>
      <c r="J1" s="618"/>
      <c r="K1" s="618"/>
      <c r="L1" s="618"/>
      <c r="M1" s="69"/>
    </row>
    <row r="2" spans="1:13" s="317" customFormat="1" ht="17.25" customHeight="1">
      <c r="A2" s="654" t="s">
        <v>247</v>
      </c>
      <c r="B2" s="654"/>
      <c r="C2" s="654"/>
      <c r="D2" s="654"/>
      <c r="E2" s="654"/>
      <c r="F2" s="654"/>
      <c r="G2" s="654"/>
      <c r="H2" s="654"/>
      <c r="I2" s="654"/>
      <c r="J2" s="654"/>
      <c r="K2" s="654"/>
      <c r="L2" s="654"/>
      <c r="M2" s="585"/>
    </row>
    <row r="3" spans="1:13" ht="12" customHeight="1" thickBot="1">
      <c r="A3" s="653" t="s">
        <v>357</v>
      </c>
      <c r="B3" s="653"/>
      <c r="C3" s="653"/>
      <c r="D3" s="653"/>
      <c r="E3" s="653"/>
      <c r="F3" s="653"/>
      <c r="G3" s="653"/>
      <c r="H3" s="653"/>
      <c r="I3" s="653"/>
      <c r="J3" s="653"/>
      <c r="K3" s="653"/>
      <c r="L3" s="653"/>
      <c r="M3" s="584"/>
    </row>
    <row r="4" spans="1:13" s="72" customFormat="1" ht="15" customHeight="1" thickBot="1">
      <c r="A4" s="649" t="s">
        <v>497</v>
      </c>
      <c r="B4" s="651"/>
      <c r="C4" s="651"/>
      <c r="D4" s="651"/>
      <c r="E4" s="651"/>
      <c r="F4" s="651"/>
      <c r="G4" s="652"/>
      <c r="H4" s="651">
        <v>2024</v>
      </c>
      <c r="I4" s="651"/>
      <c r="J4" s="651"/>
      <c r="K4" s="651"/>
      <c r="L4" s="651"/>
      <c r="M4" s="586"/>
    </row>
    <row r="5" spans="1:13" s="72" customFormat="1" ht="19.5" customHeight="1" thickBot="1">
      <c r="A5" s="650"/>
      <c r="B5" s="512" t="s">
        <v>531</v>
      </c>
      <c r="C5" s="512" t="s">
        <v>464</v>
      </c>
      <c r="D5" s="512" t="s">
        <v>444</v>
      </c>
      <c r="E5" s="512" t="s">
        <v>450</v>
      </c>
      <c r="F5" s="512" t="s">
        <v>447</v>
      </c>
      <c r="G5" s="512" t="s">
        <v>448</v>
      </c>
      <c r="H5" s="512" t="s">
        <v>532</v>
      </c>
      <c r="I5" s="512" t="s">
        <v>401</v>
      </c>
      <c r="J5" s="512" t="s">
        <v>402</v>
      </c>
      <c r="K5" s="512" t="s">
        <v>292</v>
      </c>
      <c r="L5" s="512" t="s">
        <v>375</v>
      </c>
      <c r="M5" s="512" t="s">
        <v>449</v>
      </c>
    </row>
    <row r="6" spans="1:13" s="72" customFormat="1" ht="17.25" customHeight="1" thickBot="1">
      <c r="A6" s="106"/>
      <c r="B6" s="106"/>
      <c r="C6" s="106"/>
      <c r="D6" s="106"/>
      <c r="E6" s="106"/>
      <c r="H6" s="106"/>
      <c r="I6" s="106"/>
      <c r="J6" s="106"/>
      <c r="L6" s="272"/>
      <c r="M6" s="106"/>
    </row>
    <row r="7" spans="1:13" s="72" customFormat="1" ht="26.25" customHeight="1" thickBot="1">
      <c r="A7" s="242" t="s">
        <v>400</v>
      </c>
      <c r="B7" s="334">
        <v>67442</v>
      </c>
      <c r="C7" s="334">
        <v>65712</v>
      </c>
      <c r="D7" s="334">
        <v>53102</v>
      </c>
      <c r="E7" s="334">
        <v>55270</v>
      </c>
      <c r="F7" s="334">
        <v>51652</v>
      </c>
      <c r="G7" s="334">
        <v>71433</v>
      </c>
      <c r="H7" s="272">
        <v>48597</v>
      </c>
      <c r="I7" s="272">
        <v>46296</v>
      </c>
      <c r="J7" s="272">
        <v>43882</v>
      </c>
      <c r="K7" s="272">
        <v>48810</v>
      </c>
      <c r="L7" s="582">
        <v>60737</v>
      </c>
      <c r="M7" s="334">
        <v>61615</v>
      </c>
    </row>
    <row r="8" spans="1:13" s="72" customFormat="1" ht="28.5" customHeight="1" thickBot="1">
      <c r="A8" s="243" t="s">
        <v>369</v>
      </c>
      <c r="B8" s="270">
        <v>11.572121031647558</v>
      </c>
      <c r="C8" s="270">
        <v>-2.5651671065508141</v>
      </c>
      <c r="D8" s="270">
        <v>-19.189797906014121</v>
      </c>
      <c r="E8" s="270">
        <v>4.0827087491996528</v>
      </c>
      <c r="F8" s="270">
        <v>-6.5460466799348653</v>
      </c>
      <c r="G8" s="270">
        <v>38.296677766591806</v>
      </c>
      <c r="H8" s="270">
        <v>-31.968417958086597</v>
      </c>
      <c r="I8" s="270">
        <v>-4.7348601765541085</v>
      </c>
      <c r="J8" s="270">
        <v>-5.2142733713495764</v>
      </c>
      <c r="K8" s="270">
        <v>11.230117132309376</v>
      </c>
      <c r="L8" s="272">
        <v>24.435566482278219</v>
      </c>
      <c r="M8" s="270">
        <v>1.4455768312560713</v>
      </c>
    </row>
    <row r="9" spans="1:13" s="72" customFormat="1" ht="24.75" customHeight="1" thickBot="1">
      <c r="A9" s="244" t="s">
        <v>293</v>
      </c>
      <c r="B9" s="482">
        <v>1190341</v>
      </c>
      <c r="C9" s="482">
        <v>1153463</v>
      </c>
      <c r="D9" s="482">
        <v>963406</v>
      </c>
      <c r="E9" s="482">
        <v>1006729</v>
      </c>
      <c r="F9" s="482">
        <v>943995</v>
      </c>
      <c r="G9" s="482">
        <v>1295048</v>
      </c>
      <c r="H9" s="273">
        <v>887214</v>
      </c>
      <c r="I9" s="273">
        <v>846706</v>
      </c>
      <c r="J9" s="273">
        <v>800295</v>
      </c>
      <c r="K9" s="273">
        <v>887860</v>
      </c>
      <c r="L9" s="582">
        <v>1092230</v>
      </c>
      <c r="M9" s="482">
        <v>1102821</v>
      </c>
    </row>
    <row r="10" spans="1:13" s="72" customFormat="1" ht="26.25" customHeight="1" thickBot="1">
      <c r="A10" s="243" t="s">
        <v>368</v>
      </c>
      <c r="B10" s="270">
        <v>10.492684045250037</v>
      </c>
      <c r="C10" s="270">
        <v>-3.0981038206698752</v>
      </c>
      <c r="D10" s="270">
        <v>-16.477078155086033</v>
      </c>
      <c r="E10" s="270">
        <v>4.496858022474429</v>
      </c>
      <c r="F10" s="270">
        <v>-6.2314684488079708</v>
      </c>
      <c r="G10" s="270">
        <v>37.188014767027369</v>
      </c>
      <c r="H10" s="270">
        <v>-31.491805709132016</v>
      </c>
      <c r="I10" s="270">
        <v>-4.5657530201281764</v>
      </c>
      <c r="J10" s="270">
        <v>-5.4813595273920344</v>
      </c>
      <c r="K10" s="270">
        <v>10.941590288581086</v>
      </c>
      <c r="L10" s="270">
        <v>23.018268645957697</v>
      </c>
      <c r="M10" s="270">
        <v>0.96966756086172334</v>
      </c>
    </row>
    <row r="11" spans="1:13" s="72" customFormat="1">
      <c r="A11" s="91"/>
      <c r="B11" s="91"/>
      <c r="C11" s="91"/>
    </row>
    <row r="12" spans="1:13" ht="12" customHeight="1">
      <c r="A12" s="245"/>
      <c r="B12" s="245"/>
      <c r="C12" s="245"/>
    </row>
    <row r="13" spans="1:13" ht="12" customHeight="1">
      <c r="A13" s="245"/>
      <c r="B13" s="245"/>
      <c r="C13" s="245"/>
    </row>
    <row r="14" spans="1:13" ht="12" customHeight="1">
      <c r="A14" s="312" t="s">
        <v>206</v>
      </c>
      <c r="E14" s="312"/>
      <c r="G14" s="312" t="s">
        <v>498</v>
      </c>
    </row>
    <row r="15" spans="1:13" ht="12" customHeight="1">
      <c r="A15" s="245"/>
      <c r="B15" s="245"/>
      <c r="C15" s="245"/>
    </row>
    <row r="16" spans="1:13" ht="19.5" customHeight="1">
      <c r="A16" s="246"/>
      <c r="B16" s="246"/>
      <c r="C16" s="246"/>
    </row>
    <row r="17" spans="1:3" ht="33" customHeight="1">
      <c r="A17" s="246"/>
      <c r="B17" s="246"/>
      <c r="C17" s="246"/>
    </row>
    <row r="18" spans="1:3" ht="27" customHeight="1">
      <c r="A18" s="247"/>
      <c r="B18" s="247"/>
      <c r="C18" s="247"/>
    </row>
    <row r="19" spans="1:3" ht="27" customHeight="1">
      <c r="A19" s="247"/>
      <c r="B19" s="247"/>
      <c r="C19" s="247"/>
    </row>
    <row r="20" spans="1:3" ht="27" customHeight="1">
      <c r="A20" s="247"/>
      <c r="B20" s="247"/>
      <c r="C20" s="247"/>
    </row>
    <row r="21" spans="1:3" ht="12" hidden="1" customHeight="1"/>
    <row r="22" spans="1:3" ht="12" hidden="1" customHeight="1"/>
    <row r="23" spans="1:3" ht="12" hidden="1" customHeight="1"/>
    <row r="24" spans="1:3" ht="12" hidden="1" customHeight="1">
      <c r="A24" s="356"/>
    </row>
    <row r="25" spans="1:3" ht="12" hidden="1" customHeight="1"/>
    <row r="26" spans="1:3" ht="12" hidden="1" customHeight="1"/>
    <row r="27" spans="1:3" ht="12" hidden="1" customHeight="1"/>
    <row r="28" spans="1:3" ht="12" hidden="1" customHeight="1"/>
    <row r="29" spans="1:3" ht="12" hidden="1" customHeight="1"/>
    <row r="30" spans="1:3" ht="12" hidden="1" customHeight="1">
      <c r="A30" s="243"/>
      <c r="B30" s="333"/>
      <c r="C30" s="333"/>
    </row>
    <row r="31" spans="1:3" ht="12" hidden="1" customHeight="1"/>
    <row r="32" spans="1:3" ht="12" hidden="1" customHeight="1"/>
    <row r="35" spans="1:3" ht="12.75" customHeight="1"/>
    <row r="40" spans="1:3">
      <c r="A40" s="356"/>
    </row>
    <row r="41" spans="1:3" ht="12" customHeight="1">
      <c r="A41" s="245"/>
      <c r="B41" s="245"/>
      <c r="C41" s="245"/>
    </row>
  </sheetData>
  <mergeCells count="6">
    <mergeCell ref="A4:A5"/>
    <mergeCell ref="B4:G4"/>
    <mergeCell ref="H4:L4"/>
    <mergeCell ref="A3:L3"/>
    <mergeCell ref="A1:L1"/>
    <mergeCell ref="A2:L2"/>
  </mergeCells>
  <phoneticPr fontId="5" type="noConversion"/>
  <printOptions horizontalCentered="1"/>
  <pageMargins left="0.7" right="0.7" top="0.75" bottom="0.75" header="0.3" footer="0.3"/>
  <pageSetup paperSize="9" scale="79" fitToWidth="0" fitToHeight="0" orientation="landscape"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F31"/>
  <sheetViews>
    <sheetView topLeftCell="A2" workbookViewId="0">
      <selection activeCell="C30" sqref="B30:C30"/>
    </sheetView>
  </sheetViews>
  <sheetFormatPr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 s="6" customFormat="1" ht="14.25" customHeight="1">
      <c r="A1" s="657" t="s">
        <v>58</v>
      </c>
      <c r="B1" s="657"/>
      <c r="C1" s="657"/>
      <c r="D1" s="657"/>
      <c r="E1" s="18"/>
      <c r="F1" s="18"/>
    </row>
    <row r="2" spans="1:6" s="6" customFormat="1" ht="15.75" customHeight="1">
      <c r="A2" s="658" t="s">
        <v>45</v>
      </c>
      <c r="B2" s="658"/>
      <c r="C2" s="658"/>
      <c r="D2" s="658"/>
      <c r="E2" s="7"/>
      <c r="F2" s="7"/>
    </row>
    <row r="5" spans="1:6">
      <c r="A5" s="13"/>
    </row>
    <row r="6" spans="1:6" ht="12" customHeight="1">
      <c r="A6" s="4"/>
      <c r="B6" s="656" t="s">
        <v>12</v>
      </c>
      <c r="C6" s="656"/>
      <c r="D6" s="4" t="s">
        <v>54</v>
      </c>
      <c r="E6" s="656" t="s">
        <v>13</v>
      </c>
      <c r="F6" s="656"/>
    </row>
    <row r="7" spans="1:6" ht="12" customHeight="1">
      <c r="A7" s="4" t="s">
        <v>57</v>
      </c>
      <c r="B7" s="9"/>
      <c r="C7" s="9"/>
      <c r="D7" s="4" t="s">
        <v>15</v>
      </c>
      <c r="E7" s="659" t="s">
        <v>16</v>
      </c>
      <c r="F7" s="659"/>
    </row>
    <row r="8" spans="1:6" ht="12" customHeight="1">
      <c r="A8" s="5" t="s">
        <v>37</v>
      </c>
      <c r="B8" s="655" t="s">
        <v>18</v>
      </c>
      <c r="C8" s="655"/>
      <c r="D8" s="5" t="s">
        <v>55</v>
      </c>
      <c r="E8" s="655" t="s">
        <v>19</v>
      </c>
      <c r="F8" s="655"/>
    </row>
    <row r="9" spans="1:6" ht="12" customHeight="1">
      <c r="A9" s="5"/>
      <c r="B9" s="10"/>
      <c r="C9" s="10"/>
      <c r="D9" s="5" t="s">
        <v>20</v>
      </c>
      <c r="E9" s="655" t="s">
        <v>21</v>
      </c>
      <c r="F9" s="655"/>
    </row>
    <row r="10" spans="1:6" ht="12" customHeight="1">
      <c r="A10" s="17" t="s">
        <v>52</v>
      </c>
      <c r="B10" s="16">
        <v>2006</v>
      </c>
      <c r="C10" s="16">
        <v>2007</v>
      </c>
      <c r="D10" s="11" t="s">
        <v>56</v>
      </c>
      <c r="E10" s="16">
        <v>2006</v>
      </c>
      <c r="F10" s="16">
        <v>2007</v>
      </c>
    </row>
    <row r="11" spans="1:6" ht="13.5">
      <c r="A11" s="14"/>
      <c r="B11" s="14" t="s">
        <v>23</v>
      </c>
      <c r="C11" s="15"/>
      <c r="D11" s="15"/>
      <c r="E11" s="19"/>
      <c r="F11" s="19"/>
    </row>
    <row r="12" spans="1:6">
      <c r="A12" s="20" t="s">
        <v>36</v>
      </c>
      <c r="B12" s="29" t="e">
        <f>#REF!</f>
        <v>#REF!</v>
      </c>
      <c r="C12" s="29" t="e">
        <f>#REF!</f>
        <v>#REF!</v>
      </c>
      <c r="D12" s="26" t="e">
        <f>C12/B12-1</f>
        <v>#REF!</v>
      </c>
      <c r="E12" s="25" t="e">
        <f>B12/$B$20</f>
        <v>#REF!</v>
      </c>
      <c r="F12" s="25" t="e">
        <f>C12/$C$20</f>
        <v>#REF!</v>
      </c>
    </row>
    <row r="13" spans="1:6">
      <c r="A13" s="20" t="s">
        <v>39</v>
      </c>
      <c r="B13" s="29" t="e">
        <f>#REF!</f>
        <v>#REF!</v>
      </c>
      <c r="C13" s="29" t="e">
        <f>#REF!</f>
        <v>#REF!</v>
      </c>
      <c r="D13" s="26" t="e">
        <f t="shared" ref="D13:D20" si="0">C13/B13-1</f>
        <v>#REF!</v>
      </c>
      <c r="E13" s="25" t="e">
        <f t="shared" ref="E13:E20" si="1">B13/$B$20</f>
        <v>#REF!</v>
      </c>
      <c r="F13" s="25" t="e">
        <f t="shared" ref="F13:F20" si="2">C13/$C$20</f>
        <v>#REF!</v>
      </c>
    </row>
    <row r="14" spans="1:6">
      <c r="A14" s="20" t="s">
        <v>38</v>
      </c>
      <c r="B14" s="29" t="e">
        <f>#REF!</f>
        <v>#REF!</v>
      </c>
      <c r="C14" s="29" t="e">
        <f>#REF!</f>
        <v>#REF!</v>
      </c>
      <c r="D14" s="26" t="e">
        <f t="shared" si="0"/>
        <v>#REF!</v>
      </c>
      <c r="E14" s="25" t="e">
        <f t="shared" si="1"/>
        <v>#REF!</v>
      </c>
      <c r="F14" s="25" t="e">
        <f t="shared" si="2"/>
        <v>#REF!</v>
      </c>
    </row>
    <row r="15" spans="1:6">
      <c r="A15" s="20" t="s">
        <v>40</v>
      </c>
      <c r="B15" s="29" t="e">
        <f>#REF!</f>
        <v>#REF!</v>
      </c>
      <c r="C15" s="29" t="e">
        <f>#REF!</f>
        <v>#REF!</v>
      </c>
      <c r="D15" s="26" t="e">
        <f t="shared" si="0"/>
        <v>#REF!</v>
      </c>
      <c r="E15" s="25" t="e">
        <f t="shared" si="1"/>
        <v>#REF!</v>
      </c>
      <c r="F15" s="25" t="e">
        <f t="shared" si="2"/>
        <v>#REF!</v>
      </c>
    </row>
    <row r="16" spans="1:6">
      <c r="A16" s="20" t="s">
        <v>43</v>
      </c>
      <c r="B16" s="29" t="e">
        <f>#REF!</f>
        <v>#REF!</v>
      </c>
      <c r="C16" s="29" t="e">
        <f>#REF!</f>
        <v>#REF!</v>
      </c>
      <c r="D16" s="26" t="e">
        <f t="shared" si="0"/>
        <v>#REF!</v>
      </c>
      <c r="E16" s="25" t="e">
        <f t="shared" si="1"/>
        <v>#REF!</v>
      </c>
      <c r="F16" s="25" t="e">
        <f t="shared" si="2"/>
        <v>#REF!</v>
      </c>
    </row>
    <row r="17" spans="1:6">
      <c r="A17" s="20" t="s">
        <v>44</v>
      </c>
      <c r="B17" s="29" t="e">
        <f>#REF!</f>
        <v>#REF!</v>
      </c>
      <c r="C17" s="29" t="e">
        <f>#REF!</f>
        <v>#REF!</v>
      </c>
      <c r="D17" s="26" t="e">
        <f t="shared" si="0"/>
        <v>#REF!</v>
      </c>
      <c r="E17" s="25" t="e">
        <f t="shared" si="1"/>
        <v>#REF!</v>
      </c>
      <c r="F17" s="25" t="e">
        <f t="shared" si="2"/>
        <v>#REF!</v>
      </c>
    </row>
    <row r="18" spans="1:6">
      <c r="A18" s="20" t="s">
        <v>41</v>
      </c>
      <c r="B18" s="29" t="e">
        <f>#REF!</f>
        <v>#REF!</v>
      </c>
      <c r="C18" s="29" t="e">
        <f>#REF!</f>
        <v>#REF!</v>
      </c>
      <c r="D18" s="26" t="e">
        <f t="shared" si="0"/>
        <v>#REF!</v>
      </c>
      <c r="E18" s="25" t="e">
        <f t="shared" si="1"/>
        <v>#REF!</v>
      </c>
      <c r="F18" s="25" t="e">
        <f t="shared" si="2"/>
        <v>#REF!</v>
      </c>
    </row>
    <row r="19" spans="1:6">
      <c r="A19" s="21" t="s">
        <v>42</v>
      </c>
      <c r="B19" s="29" t="e">
        <f>#REF!</f>
        <v>#REF!</v>
      </c>
      <c r="C19" s="29" t="e">
        <f>#REF!</f>
        <v>#REF!</v>
      </c>
      <c r="D19" s="28" t="e">
        <f t="shared" si="0"/>
        <v>#REF!</v>
      </c>
      <c r="E19" s="27" t="e">
        <f t="shared" si="1"/>
        <v>#REF!</v>
      </c>
      <c r="F19" s="27" t="e">
        <f t="shared" si="2"/>
        <v>#REF!</v>
      </c>
    </row>
    <row r="20" spans="1:6">
      <c r="A20" s="12" t="s">
        <v>10</v>
      </c>
      <c r="B20" s="22" t="e">
        <f>SUM(B12:B19)</f>
        <v>#REF!</v>
      </c>
      <c r="C20" s="22" t="e">
        <f>SUM(C12:C19)</f>
        <v>#REF!</v>
      </c>
      <c r="D20" s="23" t="e">
        <f t="shared" si="0"/>
        <v>#REF!</v>
      </c>
      <c r="E20" s="24" t="e">
        <f t="shared" si="1"/>
        <v>#REF!</v>
      </c>
      <c r="F20" s="24" t="e">
        <f t="shared" si="2"/>
        <v>#REF!</v>
      </c>
    </row>
    <row r="21" spans="1:6">
      <c r="A21" s="2"/>
      <c r="B21" s="2"/>
      <c r="C21" s="2"/>
      <c r="D21" s="2"/>
      <c r="E21" s="2"/>
      <c r="F21" s="2"/>
    </row>
    <row r="22" spans="1:6" ht="13.5">
      <c r="A22" s="14"/>
      <c r="B22" s="14" t="s">
        <v>22</v>
      </c>
      <c r="C22" s="15"/>
      <c r="D22" s="15"/>
      <c r="E22" s="19"/>
      <c r="F22" s="19"/>
    </row>
    <row r="23" spans="1:6">
      <c r="A23" s="20" t="s">
        <v>36</v>
      </c>
      <c r="B23" s="29" t="e">
        <f>#REF!</f>
        <v>#REF!</v>
      </c>
      <c r="C23" s="29" t="e">
        <f>#REF!</f>
        <v>#REF!</v>
      </c>
      <c r="D23" s="26" t="e">
        <f>C23/B23-1</f>
        <v>#REF!</v>
      </c>
      <c r="E23" s="25" t="e">
        <f>B23/$B$31</f>
        <v>#REF!</v>
      </c>
      <c r="F23" s="25" t="e">
        <f>C23/$C$31</f>
        <v>#REF!</v>
      </c>
    </row>
    <row r="24" spans="1:6">
      <c r="A24" s="20" t="s">
        <v>39</v>
      </c>
      <c r="B24" s="29" t="e">
        <f>#REF!</f>
        <v>#REF!</v>
      </c>
      <c r="C24" s="29" t="e">
        <f>#REF!</f>
        <v>#REF!</v>
      </c>
      <c r="D24" s="26" t="e">
        <f t="shared" ref="D24:D31" si="3">C24/B24-1</f>
        <v>#REF!</v>
      </c>
      <c r="E24" s="25" t="e">
        <f t="shared" ref="E24:E31" si="4">B24/$B$31</f>
        <v>#REF!</v>
      </c>
      <c r="F24" s="25" t="e">
        <f t="shared" ref="F24:F31" si="5">C24/$C$31</f>
        <v>#REF!</v>
      </c>
    </row>
    <row r="25" spans="1:6">
      <c r="A25" s="20" t="s">
        <v>38</v>
      </c>
      <c r="B25" s="29" t="e">
        <f>#REF!</f>
        <v>#REF!</v>
      </c>
      <c r="C25" s="29" t="e">
        <f>#REF!</f>
        <v>#REF!</v>
      </c>
      <c r="D25" s="26" t="e">
        <f t="shared" si="3"/>
        <v>#REF!</v>
      </c>
      <c r="E25" s="25" t="e">
        <f t="shared" si="4"/>
        <v>#REF!</v>
      </c>
      <c r="F25" s="25" t="e">
        <f t="shared" si="5"/>
        <v>#REF!</v>
      </c>
    </row>
    <row r="26" spans="1:6">
      <c r="A26" s="20" t="s">
        <v>40</v>
      </c>
      <c r="B26" s="29" t="e">
        <f>#REF!</f>
        <v>#REF!</v>
      </c>
      <c r="C26" s="29" t="e">
        <f>#REF!</f>
        <v>#REF!</v>
      </c>
      <c r="D26" s="26" t="e">
        <f t="shared" si="3"/>
        <v>#REF!</v>
      </c>
      <c r="E26" s="25" t="e">
        <f t="shared" si="4"/>
        <v>#REF!</v>
      </c>
      <c r="F26" s="25" t="e">
        <f t="shared" si="5"/>
        <v>#REF!</v>
      </c>
    </row>
    <row r="27" spans="1:6">
      <c r="A27" s="20" t="s">
        <v>43</v>
      </c>
      <c r="B27" s="29" t="e">
        <f>#REF!</f>
        <v>#REF!</v>
      </c>
      <c r="C27" s="29" t="e">
        <f>#REF!</f>
        <v>#REF!</v>
      </c>
      <c r="D27" s="26" t="e">
        <f t="shared" si="3"/>
        <v>#REF!</v>
      </c>
      <c r="E27" s="25" t="e">
        <f t="shared" si="4"/>
        <v>#REF!</v>
      </c>
      <c r="F27" s="25" t="e">
        <f t="shared" si="5"/>
        <v>#REF!</v>
      </c>
    </row>
    <row r="28" spans="1:6">
      <c r="A28" s="20" t="s">
        <v>44</v>
      </c>
      <c r="B28" s="29" t="e">
        <f>#REF!</f>
        <v>#REF!</v>
      </c>
      <c r="C28" s="29" t="e">
        <f>#REF!</f>
        <v>#REF!</v>
      </c>
      <c r="D28" s="26" t="e">
        <f t="shared" si="3"/>
        <v>#REF!</v>
      </c>
      <c r="E28" s="25" t="e">
        <f t="shared" si="4"/>
        <v>#REF!</v>
      </c>
      <c r="F28" s="25" t="e">
        <f t="shared" si="5"/>
        <v>#REF!</v>
      </c>
    </row>
    <row r="29" spans="1:6">
      <c r="A29" s="20" t="s">
        <v>41</v>
      </c>
      <c r="B29" s="29" t="e">
        <f>#REF!</f>
        <v>#REF!</v>
      </c>
      <c r="C29" s="29" t="e">
        <f>#REF!</f>
        <v>#REF!</v>
      </c>
      <c r="D29" s="26" t="e">
        <f t="shared" si="3"/>
        <v>#REF!</v>
      </c>
      <c r="E29" s="25" t="e">
        <f t="shared" si="4"/>
        <v>#REF!</v>
      </c>
      <c r="F29" s="25" t="e">
        <f t="shared" si="5"/>
        <v>#REF!</v>
      </c>
    </row>
    <row r="30" spans="1:6">
      <c r="A30" s="21" t="s">
        <v>42</v>
      </c>
      <c r="B30" s="29" t="e">
        <f>#REF!</f>
        <v>#REF!</v>
      </c>
      <c r="C30" s="29" t="e">
        <f>#REF!</f>
        <v>#REF!</v>
      </c>
      <c r="D30" s="28" t="e">
        <f t="shared" si="3"/>
        <v>#REF!</v>
      </c>
      <c r="E30" s="27" t="e">
        <f t="shared" si="4"/>
        <v>#REF!</v>
      </c>
      <c r="F30" s="27" t="e">
        <f t="shared" si="5"/>
        <v>#REF!</v>
      </c>
    </row>
    <row r="31" spans="1:6">
      <c r="A31" s="12" t="s">
        <v>10</v>
      </c>
      <c r="B31" s="22" t="e">
        <f>SUM(B23:B30)</f>
        <v>#REF!</v>
      </c>
      <c r="C31" s="22" t="e">
        <f>SUM(C23:C30)</f>
        <v>#REF!</v>
      </c>
      <c r="D31" s="23" t="e">
        <f t="shared" si="3"/>
        <v>#REF!</v>
      </c>
      <c r="E31" s="24" t="e">
        <f t="shared" si="4"/>
        <v>#REF!</v>
      </c>
      <c r="F31" s="24" t="e">
        <f t="shared" si="5"/>
        <v>#REF!</v>
      </c>
    </row>
  </sheetData>
  <mergeCells count="8">
    <mergeCell ref="E9:F9"/>
    <mergeCell ref="B6:C6"/>
    <mergeCell ref="E6:F6"/>
    <mergeCell ref="A1:D1"/>
    <mergeCell ref="A2:D2"/>
    <mergeCell ref="E7:F7"/>
    <mergeCell ref="B8:C8"/>
    <mergeCell ref="E8:F8"/>
  </mergeCells>
  <phoneticPr fontId="5"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F38"/>
  <sheetViews>
    <sheetView zoomScaleNormal="100" workbookViewId="0">
      <selection activeCell="H51" sqref="H51"/>
    </sheetView>
  </sheetViews>
  <sheetFormatPr defaultRowHeight="12"/>
  <cols>
    <col min="1" max="1" width="35.42578125" style="72" customWidth="1"/>
    <col min="2" max="2" width="12.7109375" style="72" customWidth="1"/>
    <col min="3" max="3" width="12.42578125" style="72" customWidth="1"/>
    <col min="4" max="4" width="14.7109375" style="72" customWidth="1"/>
    <col min="5" max="5" width="12.28515625" style="72" customWidth="1"/>
    <col min="6" max="6" width="9.7109375" style="72" customWidth="1"/>
    <col min="7" max="9" width="9.140625" style="72"/>
    <col min="10" max="10" width="9.85546875" style="72" bestFit="1" customWidth="1"/>
    <col min="11" max="11" width="11.140625" style="72" bestFit="1" customWidth="1"/>
    <col min="12" max="12" width="9.85546875" style="72" bestFit="1" customWidth="1"/>
    <col min="13" max="15" width="9.28515625" style="72" bestFit="1" customWidth="1"/>
    <col min="16" max="16384" width="9.140625" style="72"/>
  </cols>
  <sheetData>
    <row r="1" spans="1:6" s="88" customFormat="1"/>
    <row r="2" spans="1:6" s="317" customFormat="1" ht="15.75" customHeight="1">
      <c r="A2" s="618" t="s">
        <v>248</v>
      </c>
      <c r="B2" s="618"/>
      <c r="C2" s="618"/>
      <c r="D2" s="618"/>
      <c r="E2" s="618"/>
      <c r="F2" s="618"/>
    </row>
    <row r="3" spans="1:6" s="317" customFormat="1" ht="15.75" customHeight="1">
      <c r="A3" s="615" t="s">
        <v>249</v>
      </c>
      <c r="B3" s="615"/>
      <c r="C3" s="615"/>
      <c r="D3" s="615"/>
      <c r="E3" s="615"/>
      <c r="F3" s="615"/>
    </row>
    <row r="4" spans="1:6">
      <c r="D4" s="248"/>
    </row>
    <row r="5" spans="1:6" ht="12" customHeight="1">
      <c r="A5" s="103"/>
      <c r="B5" s="102"/>
      <c r="C5" s="151"/>
      <c r="D5" s="103" t="s">
        <v>54</v>
      </c>
      <c r="E5" s="620" t="s">
        <v>13</v>
      </c>
      <c r="F5" s="621"/>
    </row>
    <row r="6" spans="1:6" ht="12" customHeight="1">
      <c r="A6" s="115" t="s">
        <v>57</v>
      </c>
      <c r="B6" s="620" t="s">
        <v>119</v>
      </c>
      <c r="C6" s="621"/>
      <c r="D6" s="103" t="s">
        <v>15</v>
      </c>
      <c r="E6" s="620" t="s">
        <v>15</v>
      </c>
      <c r="F6" s="621"/>
    </row>
    <row r="7" spans="1:6" ht="12" customHeight="1">
      <c r="A7" s="194" t="s">
        <v>37</v>
      </c>
      <c r="B7" s="616" t="s">
        <v>356</v>
      </c>
      <c r="C7" s="617"/>
      <c r="D7" s="105" t="s">
        <v>55</v>
      </c>
      <c r="E7" s="616" t="s">
        <v>19</v>
      </c>
      <c r="F7" s="617"/>
    </row>
    <row r="8" spans="1:6" ht="12" customHeight="1">
      <c r="A8" s="105"/>
      <c r="B8" s="102"/>
      <c r="C8" s="151"/>
      <c r="D8" s="105" t="s">
        <v>20</v>
      </c>
      <c r="E8" s="616" t="s">
        <v>20</v>
      </c>
      <c r="F8" s="617"/>
    </row>
    <row r="9" spans="1:6" ht="16.5" customHeight="1" thickBot="1">
      <c r="A9" s="503" t="s">
        <v>584</v>
      </c>
      <c r="B9" s="83">
        <v>2023</v>
      </c>
      <c r="C9" s="83">
        <v>2024</v>
      </c>
      <c r="D9" s="83" t="s">
        <v>562</v>
      </c>
      <c r="E9" s="83">
        <v>2023</v>
      </c>
      <c r="F9" s="83">
        <v>2024</v>
      </c>
    </row>
    <row r="10" spans="1:6" ht="15.75" thickBot="1">
      <c r="A10" s="612" t="s">
        <v>486</v>
      </c>
      <c r="B10" s="612"/>
      <c r="C10" s="612"/>
      <c r="D10" s="612"/>
      <c r="E10" s="612"/>
      <c r="F10" s="612"/>
    </row>
    <row r="11" spans="1:6" ht="15.75" customHeight="1">
      <c r="A11" s="208" t="s">
        <v>44</v>
      </c>
      <c r="B11" s="165">
        <v>217277.77077</v>
      </c>
      <c r="C11" s="165">
        <v>221568.14252000002</v>
      </c>
      <c r="D11" s="164">
        <v>1.9746022498277505</v>
      </c>
      <c r="E11" s="164">
        <v>24.657978516863569</v>
      </c>
      <c r="F11" s="164">
        <v>24.941208445619406</v>
      </c>
    </row>
    <row r="12" spans="1:6" ht="15.75" customHeight="1">
      <c r="A12" s="208" t="s">
        <v>568</v>
      </c>
      <c r="B12" s="165">
        <v>219347.20217999996</v>
      </c>
      <c r="C12" s="165">
        <v>220099.29425000001</v>
      </c>
      <c r="D12" s="164">
        <v>0.34287743929501957</v>
      </c>
      <c r="E12" s="372">
        <v>24.892829947219589</v>
      </c>
      <c r="F12" s="372">
        <v>24.775864951467259</v>
      </c>
    </row>
    <row r="13" spans="1:6" ht="15.75" customHeight="1">
      <c r="A13" s="208" t="s">
        <v>571</v>
      </c>
      <c r="B13" s="165">
        <v>110110.26763000002</v>
      </c>
      <c r="C13" s="165">
        <v>109696.39548000001</v>
      </c>
      <c r="D13" s="164">
        <v>-0.37587062397371751</v>
      </c>
      <c r="E13" s="372">
        <v>12.495970499350859</v>
      </c>
      <c r="F13" s="372">
        <v>12.348168081757597</v>
      </c>
    </row>
    <row r="14" spans="1:6" ht="15.75" customHeight="1">
      <c r="A14" s="208" t="s">
        <v>42</v>
      </c>
      <c r="B14" s="165">
        <v>98844.049950000001</v>
      </c>
      <c r="C14" s="165">
        <v>99723.07759999999</v>
      </c>
      <c r="D14" s="164">
        <v>0.88930760166610057</v>
      </c>
      <c r="E14" s="164">
        <v>11.217412860733436</v>
      </c>
      <c r="F14" s="164">
        <v>11.225503978017819</v>
      </c>
    </row>
    <row r="15" spans="1:6" ht="15.75" customHeight="1">
      <c r="A15" s="208" t="s">
        <v>569</v>
      </c>
      <c r="B15" s="165">
        <v>96758.785990000004</v>
      </c>
      <c r="C15" s="165">
        <v>97717.291600000011</v>
      </c>
      <c r="D15" s="164">
        <v>0.99061351400075992</v>
      </c>
      <c r="E15" s="372">
        <v>10.980764658087345</v>
      </c>
      <c r="F15" s="372">
        <v>10.999719142010589</v>
      </c>
    </row>
    <row r="16" spans="1:6" ht="15.75" customHeight="1">
      <c r="A16" s="208" t="s">
        <v>36</v>
      </c>
      <c r="B16" s="165">
        <v>80433.113089999999</v>
      </c>
      <c r="C16" s="165">
        <v>79909.047590000002</v>
      </c>
      <c r="D16" s="164">
        <v>-0.65155441567156247</v>
      </c>
      <c r="E16" s="164">
        <v>9.1280298375167188</v>
      </c>
      <c r="F16" s="164">
        <v>8.9951027704860991</v>
      </c>
    </row>
    <row r="17" spans="1:6" ht="15.75" customHeight="1">
      <c r="A17" s="435" t="s">
        <v>570</v>
      </c>
      <c r="B17" s="523">
        <v>58395.004209999999</v>
      </c>
      <c r="C17" s="523">
        <v>59648.447639999999</v>
      </c>
      <c r="D17" s="524">
        <v>2.1464908633148871</v>
      </c>
      <c r="E17" s="524">
        <v>6.6270136802284787</v>
      </c>
      <c r="F17" s="524">
        <v>6.7144326306412303</v>
      </c>
    </row>
    <row r="18" spans="1:6" ht="15.75" customHeight="1">
      <c r="A18" s="411" t="s">
        <v>10</v>
      </c>
      <c r="B18" s="410">
        <v>881166.19382000004</v>
      </c>
      <c r="C18" s="410">
        <v>888361.69668000005</v>
      </c>
      <c r="D18" s="416">
        <v>0.81658861977060848</v>
      </c>
      <c r="E18" s="416">
        <v>99.999999999999986</v>
      </c>
      <c r="F18" s="416">
        <v>100</v>
      </c>
    </row>
    <row r="19" spans="1:6" ht="13.5" customHeight="1">
      <c r="A19" s="124" t="s">
        <v>226</v>
      </c>
      <c r="B19" s="232"/>
      <c r="C19" s="91"/>
      <c r="D19" s="91"/>
      <c r="E19" s="91"/>
      <c r="F19" s="91"/>
    </row>
    <row r="20" spans="1:6" ht="14.25">
      <c r="A20" s="636">
        <v>2023</v>
      </c>
      <c r="B20" s="636"/>
      <c r="C20" s="636"/>
      <c r="D20" s="636"/>
      <c r="E20" s="636"/>
      <c r="F20" s="636"/>
    </row>
    <row r="21" spans="1:6" ht="15">
      <c r="A21" s="211"/>
      <c r="B21" s="177"/>
      <c r="C21" s="177"/>
      <c r="D21" s="210"/>
      <c r="E21" s="178"/>
      <c r="F21" s="178"/>
    </row>
    <row r="22" spans="1:6" ht="15">
      <c r="A22" s="209"/>
      <c r="B22" s="177"/>
      <c r="C22" s="177"/>
      <c r="D22" s="210"/>
      <c r="E22" s="178"/>
      <c r="F22" s="178"/>
    </row>
    <row r="23" spans="1:6" ht="15">
      <c r="A23" s="209"/>
      <c r="B23" s="177"/>
      <c r="C23" s="177"/>
      <c r="D23" s="210"/>
      <c r="E23" s="178"/>
      <c r="F23" s="178"/>
    </row>
    <row r="24" spans="1:6" ht="15">
      <c r="A24" s="263"/>
      <c r="B24" s="177"/>
      <c r="C24" s="177"/>
      <c r="D24" s="210"/>
      <c r="E24" s="178"/>
      <c r="F24" s="178"/>
    </row>
    <row r="25" spans="1:6" ht="15">
      <c r="A25" s="209"/>
      <c r="B25" s="177"/>
      <c r="C25" s="177"/>
      <c r="D25" s="210"/>
      <c r="E25" s="178"/>
      <c r="F25" s="178"/>
    </row>
    <row r="26" spans="1:6" ht="14.25">
      <c r="A26" s="93"/>
      <c r="B26" s="197"/>
      <c r="C26" s="197"/>
      <c r="D26" s="139"/>
      <c r="E26" s="140"/>
      <c r="F26" s="140"/>
    </row>
    <row r="27" spans="1:6" s="88" customFormat="1" ht="14.25">
      <c r="A27" s="298"/>
    </row>
    <row r="36" spans="1:1">
      <c r="A36" s="263"/>
    </row>
    <row r="38" spans="1:1" ht="14.25">
      <c r="A38" s="127">
        <v>2024</v>
      </c>
    </row>
  </sheetData>
  <sortState xmlns:xlrd2="http://schemas.microsoft.com/office/spreadsheetml/2017/richdata2" ref="A11:F17">
    <sortCondition descending="1" ref="C11:C17"/>
  </sortState>
  <mergeCells count="10">
    <mergeCell ref="E5:F5"/>
    <mergeCell ref="A2:F2"/>
    <mergeCell ref="A3:F3"/>
    <mergeCell ref="A10:F10"/>
    <mergeCell ref="A20:F20"/>
    <mergeCell ref="E6:F6"/>
    <mergeCell ref="B7:C7"/>
    <mergeCell ref="E7:F7"/>
    <mergeCell ref="E8:F8"/>
    <mergeCell ref="B6:C6"/>
  </mergeCells>
  <phoneticPr fontId="0" type="noConversion"/>
  <printOptions horizontalCentered="1"/>
  <pageMargins left="0.7" right="0.7" top="0.75" bottom="0.75" header="0.3" footer="0.3"/>
  <pageSetup paperSize="9" scale="81" fitToWidth="0" fitToHeight="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3:AY37"/>
  <sheetViews>
    <sheetView zoomScaleNormal="100" workbookViewId="0">
      <selection activeCell="K51" sqref="K51"/>
    </sheetView>
  </sheetViews>
  <sheetFormatPr defaultRowHeight="12.75"/>
  <cols>
    <col min="1" max="1" width="34.5703125" style="143" customWidth="1"/>
    <col min="2" max="2" width="11.7109375" style="143" customWidth="1"/>
    <col min="3" max="3" width="11.5703125" style="143" customWidth="1"/>
    <col min="4" max="4" width="16" style="143" customWidth="1"/>
    <col min="5" max="5" width="11.7109375" style="143" customWidth="1"/>
    <col min="6" max="6" width="10.42578125" style="143" customWidth="1"/>
    <col min="7" max="9" width="9.140625" style="143"/>
    <col min="10" max="10" width="10.28515625" style="143" bestFit="1" customWidth="1"/>
    <col min="11" max="11" width="10.5703125" style="143" bestFit="1" customWidth="1"/>
    <col min="12" max="12" width="11.28515625" style="143" bestFit="1" customWidth="1"/>
    <col min="13" max="15" width="9.140625" style="143"/>
    <col min="16" max="51" width="9.140625" style="147"/>
    <col min="52" max="16384" width="9.140625" style="143"/>
  </cols>
  <sheetData>
    <row r="3" spans="1:6" ht="15.75" customHeight="1">
      <c r="A3" s="618" t="s">
        <v>250</v>
      </c>
      <c r="B3" s="618"/>
      <c r="C3" s="618"/>
      <c r="D3" s="618"/>
      <c r="E3" s="618"/>
      <c r="F3" s="618"/>
    </row>
    <row r="4" spans="1:6" ht="15.75">
      <c r="A4" s="615" t="s">
        <v>251</v>
      </c>
      <c r="B4" s="615"/>
      <c r="C4" s="615"/>
      <c r="D4" s="615"/>
      <c r="E4" s="615"/>
      <c r="F4" s="615"/>
    </row>
    <row r="6" spans="1:6">
      <c r="A6" s="103"/>
      <c r="B6" s="102"/>
      <c r="C6" s="151"/>
      <c r="D6" s="103" t="s">
        <v>54</v>
      </c>
      <c r="E6" s="620" t="s">
        <v>13</v>
      </c>
      <c r="F6" s="621"/>
    </row>
    <row r="7" spans="1:6" ht="14.25">
      <c r="A7" s="115" t="s">
        <v>57</v>
      </c>
      <c r="B7" s="626" t="s">
        <v>119</v>
      </c>
      <c r="C7" s="627"/>
      <c r="D7" s="103" t="s">
        <v>15</v>
      </c>
      <c r="E7" s="620" t="s">
        <v>15</v>
      </c>
      <c r="F7" s="621"/>
    </row>
    <row r="8" spans="1:6" ht="15">
      <c r="A8" s="194" t="s">
        <v>37</v>
      </c>
      <c r="B8" s="628" t="s">
        <v>356</v>
      </c>
      <c r="C8" s="629"/>
      <c r="D8" s="105" t="s">
        <v>55</v>
      </c>
      <c r="E8" s="616" t="s">
        <v>19</v>
      </c>
      <c r="F8" s="617"/>
    </row>
    <row r="9" spans="1:6">
      <c r="A9" s="105"/>
      <c r="B9" s="501"/>
      <c r="C9" s="151"/>
      <c r="D9" s="105" t="s">
        <v>20</v>
      </c>
      <c r="E9" s="616" t="s">
        <v>20</v>
      </c>
      <c r="F9" s="617"/>
    </row>
    <row r="10" spans="1:6" ht="19.5" customHeight="1" thickBot="1">
      <c r="A10" s="503" t="s">
        <v>584</v>
      </c>
      <c r="B10" s="83">
        <v>2023</v>
      </c>
      <c r="C10" s="83">
        <v>2024</v>
      </c>
      <c r="D10" s="83" t="s">
        <v>562</v>
      </c>
      <c r="E10" s="83">
        <v>2023</v>
      </c>
      <c r="F10" s="83">
        <v>2024</v>
      </c>
    </row>
    <row r="11" spans="1:6" ht="15.75" thickBot="1">
      <c r="A11" s="612" t="s">
        <v>496</v>
      </c>
      <c r="B11" s="612"/>
      <c r="C11" s="612"/>
      <c r="D11" s="612"/>
      <c r="E11" s="612"/>
      <c r="F11" s="612"/>
    </row>
    <row r="12" spans="1:6" ht="15.75" customHeight="1">
      <c r="A12" s="169" t="s">
        <v>569</v>
      </c>
      <c r="B12" s="165">
        <v>48822.804369999998</v>
      </c>
      <c r="C12" s="165">
        <v>217153.07580000002</v>
      </c>
      <c r="D12" s="164">
        <v>344.77796513760569</v>
      </c>
      <c r="E12" s="164">
        <v>15.434949817340454</v>
      </c>
      <c r="F12" s="164">
        <v>47.210266625619703</v>
      </c>
    </row>
    <row r="13" spans="1:6" ht="15.75" customHeight="1">
      <c r="A13" s="208" t="s">
        <v>44</v>
      </c>
      <c r="B13" s="165">
        <v>49478.330369999996</v>
      </c>
      <c r="C13" s="165">
        <v>87613.333569999988</v>
      </c>
      <c r="D13" s="164">
        <v>77.074151279611968</v>
      </c>
      <c r="E13" s="164">
        <v>15.642189263015949</v>
      </c>
      <c r="F13" s="164">
        <v>19.047618011216105</v>
      </c>
    </row>
    <row r="14" spans="1:6" ht="15.75" customHeight="1">
      <c r="A14" s="208" t="s">
        <v>568</v>
      </c>
      <c r="B14" s="165">
        <v>81785.32922</v>
      </c>
      <c r="C14" s="165">
        <v>75885.685599999997</v>
      </c>
      <c r="D14" s="164">
        <v>-7.2135720137900812</v>
      </c>
      <c r="E14" s="372">
        <v>25.85579563883147</v>
      </c>
      <c r="F14" s="372">
        <v>16.497963185856698</v>
      </c>
    </row>
    <row r="15" spans="1:6" ht="15.75" customHeight="1">
      <c r="A15" s="208" t="s">
        <v>571</v>
      </c>
      <c r="B15" s="165">
        <v>96574.092659999995</v>
      </c>
      <c r="C15" s="165">
        <v>31539.205969999999</v>
      </c>
      <c r="D15" s="164">
        <v>-67.341959834883113</v>
      </c>
      <c r="E15" s="164">
        <v>30.531148161129018</v>
      </c>
      <c r="F15" s="164">
        <v>6.8567959146726327</v>
      </c>
    </row>
    <row r="16" spans="1:6" ht="15.75" customHeight="1">
      <c r="A16" s="208" t="s">
        <v>42</v>
      </c>
      <c r="B16" s="165">
        <v>15523.00642</v>
      </c>
      <c r="C16" s="165">
        <v>23093.97248</v>
      </c>
      <c r="D16" s="164">
        <v>48.772549950410962</v>
      </c>
      <c r="E16" s="164">
        <v>4.9074777288741336</v>
      </c>
      <c r="F16" s="164">
        <v>5.0207559538768631</v>
      </c>
    </row>
    <row r="17" spans="1:6" ht="15.75" customHeight="1">
      <c r="A17" s="208" t="s">
        <v>36</v>
      </c>
      <c r="B17" s="165">
        <v>18106.439839999999</v>
      </c>
      <c r="C17" s="165">
        <v>13206.51683</v>
      </c>
      <c r="D17" s="164">
        <v>-27.061769477041487</v>
      </c>
      <c r="E17" s="372">
        <v>5.724210108520932</v>
      </c>
      <c r="F17" s="372">
        <v>2.8711690057490489</v>
      </c>
    </row>
    <row r="18" spans="1:6" ht="13.5" customHeight="1">
      <c r="A18" s="328" t="s">
        <v>570</v>
      </c>
      <c r="B18" s="523">
        <v>6023.3311299999996</v>
      </c>
      <c r="C18" s="523">
        <v>11478.23602</v>
      </c>
      <c r="D18" s="164">
        <v>90.562925601601464</v>
      </c>
      <c r="E18" s="533">
        <v>1.9042292822880418</v>
      </c>
      <c r="F18" s="533">
        <v>2.4954313030089343</v>
      </c>
    </row>
    <row r="19" spans="1:6" ht="14.25">
      <c r="A19" s="411" t="s">
        <v>10</v>
      </c>
      <c r="B19" s="410">
        <v>316313.33400999999</v>
      </c>
      <c r="C19" s="410">
        <v>459970.02627000009</v>
      </c>
      <c r="D19" s="416">
        <v>45.415945777188924</v>
      </c>
      <c r="E19" s="416">
        <v>100</v>
      </c>
      <c r="F19" s="416">
        <v>99.999999999999972</v>
      </c>
    </row>
    <row r="20" spans="1:6" ht="15">
      <c r="A20" s="124" t="s">
        <v>225</v>
      </c>
      <c r="B20" s="232"/>
    </row>
    <row r="21" spans="1:6" ht="14.25">
      <c r="A21" s="127">
        <v>2023</v>
      </c>
    </row>
    <row r="24" spans="1:6">
      <c r="A24" s="263"/>
    </row>
    <row r="27" spans="1:6" s="147" customFormat="1">
      <c r="A27" s="304"/>
    </row>
    <row r="36" spans="1:1">
      <c r="A36" s="263"/>
    </row>
    <row r="37" spans="1:1" ht="14.25">
      <c r="A37" s="127">
        <v>2024</v>
      </c>
    </row>
  </sheetData>
  <sortState xmlns:xlrd2="http://schemas.microsoft.com/office/spreadsheetml/2017/richdata2" ref="A12:F18">
    <sortCondition descending="1" ref="C12:C18"/>
  </sortState>
  <mergeCells count="9">
    <mergeCell ref="A3:F3"/>
    <mergeCell ref="A4:F4"/>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F39"/>
  <sheetViews>
    <sheetView zoomScaleNormal="100" workbookViewId="0">
      <selection activeCell="K64" sqref="K64"/>
    </sheetView>
  </sheetViews>
  <sheetFormatPr defaultRowHeight="12"/>
  <cols>
    <col min="1" max="1" width="35.85546875" style="72" customWidth="1"/>
    <col min="2" max="2" width="14.28515625" style="72" customWidth="1"/>
    <col min="3" max="3" width="15" style="72" customWidth="1"/>
    <col min="4" max="4" width="14" style="72" customWidth="1"/>
    <col min="5" max="5" width="10.7109375" style="72" customWidth="1"/>
    <col min="6" max="6" width="9.85546875" style="72" customWidth="1"/>
    <col min="7" max="8" width="9.140625" style="72"/>
    <col min="9" max="10" width="9.85546875" style="72" bestFit="1" customWidth="1"/>
    <col min="11" max="12" width="11.140625" style="72" bestFit="1" customWidth="1"/>
    <col min="13" max="16384" width="9.140625" style="72"/>
  </cols>
  <sheetData>
    <row r="1" spans="1:6" s="88" customFormat="1"/>
    <row r="2" spans="1:6" s="317" customFormat="1" ht="14.25" customHeight="1">
      <c r="A2" s="618" t="s">
        <v>370</v>
      </c>
      <c r="B2" s="618"/>
      <c r="C2" s="618"/>
      <c r="D2" s="618"/>
      <c r="E2" s="618"/>
      <c r="F2" s="618"/>
    </row>
    <row r="3" spans="1:6" s="317" customFormat="1" ht="15.75" customHeight="1">
      <c r="A3" s="615" t="s">
        <v>371</v>
      </c>
      <c r="B3" s="615"/>
      <c r="C3" s="615"/>
      <c r="D3" s="615"/>
      <c r="E3" s="615"/>
      <c r="F3" s="615"/>
    </row>
    <row r="5" spans="1:6">
      <c r="A5" s="73"/>
    </row>
    <row r="6" spans="1:6" ht="12" customHeight="1">
      <c r="A6" s="103"/>
      <c r="B6" s="102"/>
      <c r="C6" s="151"/>
      <c r="D6" s="103" t="s">
        <v>54</v>
      </c>
      <c r="E6" s="620" t="s">
        <v>13</v>
      </c>
      <c r="F6" s="621"/>
    </row>
    <row r="7" spans="1:6" ht="12" customHeight="1">
      <c r="A7" s="115" t="s">
        <v>57</v>
      </c>
      <c r="B7" s="620" t="s">
        <v>119</v>
      </c>
      <c r="C7" s="621"/>
      <c r="D7" s="103" t="s">
        <v>15</v>
      </c>
      <c r="E7" s="620" t="s">
        <v>15</v>
      </c>
      <c r="F7" s="621"/>
    </row>
    <row r="8" spans="1:6" ht="12" customHeight="1">
      <c r="A8" s="194" t="s">
        <v>37</v>
      </c>
      <c r="B8" s="616" t="s">
        <v>356</v>
      </c>
      <c r="C8" s="617"/>
      <c r="D8" s="105" t="s">
        <v>55</v>
      </c>
      <c r="E8" s="616" t="s">
        <v>19</v>
      </c>
      <c r="F8" s="617"/>
    </row>
    <row r="9" spans="1:6" ht="12" customHeight="1">
      <c r="A9" s="105"/>
      <c r="B9" s="501"/>
      <c r="C9" s="151"/>
      <c r="D9" s="105" t="s">
        <v>20</v>
      </c>
      <c r="E9" s="616" t="s">
        <v>20</v>
      </c>
      <c r="F9" s="617"/>
    </row>
    <row r="10" spans="1:6" ht="14.25" customHeight="1" thickBot="1">
      <c r="A10" s="503" t="s">
        <v>584</v>
      </c>
      <c r="B10" s="83">
        <v>2023</v>
      </c>
      <c r="C10" s="83">
        <v>2024</v>
      </c>
      <c r="D10" s="83" t="s">
        <v>562</v>
      </c>
      <c r="E10" s="83">
        <v>2023</v>
      </c>
      <c r="F10" s="83">
        <v>2024</v>
      </c>
    </row>
    <row r="11" spans="1:6" ht="15.75" thickBot="1">
      <c r="A11" s="612" t="s">
        <v>499</v>
      </c>
      <c r="B11" s="612"/>
      <c r="C11" s="612"/>
      <c r="D11" s="612"/>
      <c r="E11" s="612"/>
      <c r="F11" s="612"/>
    </row>
    <row r="12" spans="1:6" s="88" customFormat="1" ht="12.75">
      <c r="A12" s="157" t="s">
        <v>568</v>
      </c>
      <c r="B12" s="162">
        <v>841610.2996599999</v>
      </c>
      <c r="C12" s="162">
        <v>815273.56440999999</v>
      </c>
      <c r="D12" s="362">
        <v>-3.1293266326041458</v>
      </c>
      <c r="E12" s="163">
        <v>49.593941582880383</v>
      </c>
      <c r="F12" s="163">
        <v>46.87380712334506</v>
      </c>
    </row>
    <row r="13" spans="1:6" s="88" customFormat="1" ht="12.75">
      <c r="A13" s="208" t="s">
        <v>42</v>
      </c>
      <c r="B13" s="162">
        <v>451169.80190999992</v>
      </c>
      <c r="C13" s="162">
        <v>416263.69796000002</v>
      </c>
      <c r="D13" s="362">
        <v>-7.7367997153681483</v>
      </c>
      <c r="E13" s="163">
        <v>26.586282046362296</v>
      </c>
      <c r="F13" s="163">
        <v>23.932904416872411</v>
      </c>
    </row>
    <row r="14" spans="1:6" s="88" customFormat="1" ht="12.75">
      <c r="A14" s="208" t="s">
        <v>571</v>
      </c>
      <c r="B14" s="162">
        <v>129295.79361000001</v>
      </c>
      <c r="C14" s="162">
        <v>170188.70947999999</v>
      </c>
      <c r="D14" s="362">
        <v>31.627413953888485</v>
      </c>
      <c r="E14" s="163">
        <v>7.6190702963081405</v>
      </c>
      <c r="F14" s="163">
        <v>9.7849275273749772</v>
      </c>
    </row>
    <row r="15" spans="1:6" s="88" customFormat="1" ht="12.75">
      <c r="A15" s="208" t="s">
        <v>44</v>
      </c>
      <c r="B15" s="162">
        <v>98108.832770000008</v>
      </c>
      <c r="C15" s="162">
        <v>138279.91054000001</v>
      </c>
      <c r="D15" s="362">
        <v>40.94542421493739</v>
      </c>
      <c r="E15" s="163">
        <v>5.7813024901496615</v>
      </c>
      <c r="F15" s="163">
        <v>7.9503446924298018</v>
      </c>
    </row>
    <row r="16" spans="1:6" s="88" customFormat="1" ht="12.75">
      <c r="A16" s="169" t="s">
        <v>40</v>
      </c>
      <c r="B16" s="165">
        <v>50250.691860000006</v>
      </c>
      <c r="C16" s="165">
        <v>77383.219919999989</v>
      </c>
      <c r="D16" s="362">
        <v>53.994337303040616</v>
      </c>
      <c r="E16" s="163">
        <v>2.961144697980707</v>
      </c>
      <c r="F16" s="163">
        <v>4.4491153441709477</v>
      </c>
    </row>
    <row r="17" spans="1:6" s="88" customFormat="1" ht="12.75">
      <c r="A17" s="208" t="s">
        <v>569</v>
      </c>
      <c r="B17" s="162">
        <v>80079.997570000007</v>
      </c>
      <c r="C17" s="162">
        <v>71402.415309999997</v>
      </c>
      <c r="D17" s="362">
        <v>-10.836142012135685</v>
      </c>
      <c r="E17" s="163">
        <v>4.7189093610762765</v>
      </c>
      <c r="F17" s="163">
        <v>4.1052515247492645</v>
      </c>
    </row>
    <row r="18" spans="1:6" s="88" customFormat="1" ht="12.75">
      <c r="A18" s="208" t="s">
        <v>36</v>
      </c>
      <c r="B18" s="162">
        <v>23653.638919999998</v>
      </c>
      <c r="C18" s="162">
        <v>29221.809010000001</v>
      </c>
      <c r="D18" s="362">
        <v>23.540437515057853</v>
      </c>
      <c r="E18" s="163">
        <v>1.3938484204565156</v>
      </c>
      <c r="F18" s="163">
        <v>1.6800954907954402</v>
      </c>
    </row>
    <row r="19" spans="1:6" s="88" customFormat="1" ht="12.75">
      <c r="A19" s="511" t="s">
        <v>570</v>
      </c>
      <c r="B19" s="162">
        <v>22833.18389</v>
      </c>
      <c r="C19" s="162">
        <v>21281.205739999998</v>
      </c>
      <c r="D19" s="362">
        <v>-6.7970290848474502</v>
      </c>
      <c r="E19" s="163">
        <v>1.3455011047860226</v>
      </c>
      <c r="F19" s="163">
        <v>1.2235538802621184</v>
      </c>
    </row>
    <row r="20" spans="1:6" ht="14.25">
      <c r="A20" s="78" t="s">
        <v>10</v>
      </c>
      <c r="B20" s="438">
        <v>1697002.2401899998</v>
      </c>
      <c r="C20" s="438">
        <v>1739294.5323699997</v>
      </c>
      <c r="D20" s="439">
        <v>2.4921765675020469</v>
      </c>
      <c r="E20" s="439">
        <v>100</v>
      </c>
      <c r="F20" s="439">
        <v>100.00000000000001</v>
      </c>
    </row>
    <row r="21" spans="1:6" ht="18.75" customHeight="1">
      <c r="A21" s="204"/>
      <c r="B21" s="197"/>
      <c r="C21" s="197"/>
      <c r="D21" s="139"/>
      <c r="E21" s="140"/>
      <c r="F21" s="140"/>
    </row>
    <row r="22" spans="1:6" ht="14.25" customHeight="1">
      <c r="A22" s="124" t="s">
        <v>227</v>
      </c>
      <c r="B22" s="232"/>
      <c r="C22" s="197"/>
      <c r="D22" s="139"/>
      <c r="E22" s="140"/>
      <c r="F22" s="140"/>
    </row>
    <row r="23" spans="1:6" ht="15">
      <c r="A23" s="127">
        <v>2023</v>
      </c>
      <c r="B23" s="249"/>
      <c r="C23" s="250"/>
      <c r="D23" s="250"/>
      <c r="E23" s="251"/>
      <c r="F23" s="251"/>
    </row>
    <row r="24" spans="1:6">
      <c r="A24" s="263"/>
      <c r="B24" s="252"/>
      <c r="C24" s="252"/>
      <c r="D24" s="253"/>
      <c r="E24" s="233"/>
      <c r="F24" s="233"/>
    </row>
    <row r="25" spans="1:6">
      <c r="A25" s="176"/>
      <c r="B25" s="252"/>
      <c r="C25" s="252"/>
      <c r="D25" s="253"/>
      <c r="E25" s="233"/>
      <c r="F25" s="233"/>
    </row>
    <row r="26" spans="1:6">
      <c r="A26" s="176"/>
      <c r="B26" s="252"/>
      <c r="C26" s="252"/>
      <c r="D26" s="253"/>
      <c r="E26" s="233"/>
      <c r="F26" s="233"/>
    </row>
    <row r="27" spans="1:6">
      <c r="A27" s="176"/>
      <c r="B27" s="252"/>
      <c r="C27" s="252"/>
      <c r="D27" s="253"/>
      <c r="E27" s="233"/>
      <c r="F27" s="233"/>
    </row>
    <row r="28" spans="1:6">
      <c r="A28" s="176"/>
      <c r="B28" s="252"/>
      <c r="C28" s="252"/>
      <c r="D28" s="253"/>
      <c r="E28" s="233"/>
      <c r="F28" s="233"/>
    </row>
    <row r="29" spans="1:6">
      <c r="A29" s="274"/>
      <c r="B29" s="252"/>
      <c r="C29" s="252"/>
      <c r="D29" s="253"/>
      <c r="E29" s="233"/>
      <c r="F29" s="233"/>
    </row>
    <row r="30" spans="1:6">
      <c r="A30" s="176"/>
      <c r="B30" s="252"/>
      <c r="C30" s="252"/>
      <c r="D30" s="253"/>
      <c r="E30" s="233"/>
      <c r="F30" s="233"/>
    </row>
    <row r="31" spans="1:6">
      <c r="A31" s="176"/>
      <c r="B31" s="252"/>
      <c r="C31" s="252"/>
      <c r="D31" s="253"/>
      <c r="E31" s="233"/>
      <c r="F31" s="233"/>
    </row>
    <row r="32" spans="1:6">
      <c r="A32" s="106"/>
      <c r="B32" s="254"/>
      <c r="C32" s="254"/>
      <c r="D32" s="255"/>
      <c r="E32" s="256"/>
      <c r="F32" s="256"/>
    </row>
    <row r="36" spans="1:3">
      <c r="C36" s="257"/>
    </row>
    <row r="38" spans="1:3">
      <c r="A38" s="263"/>
    </row>
    <row r="39" spans="1:3" ht="14.25">
      <c r="A39" s="127">
        <v>2024</v>
      </c>
    </row>
  </sheetData>
  <sortState xmlns:xlrd2="http://schemas.microsoft.com/office/spreadsheetml/2017/richdata2" ref="A12:F19">
    <sortCondition descending="1" ref="C12:C19"/>
  </sortState>
  <mergeCells count="9">
    <mergeCell ref="A11:F11"/>
    <mergeCell ref="A2:F2"/>
    <mergeCell ref="A3:F3"/>
    <mergeCell ref="E9:F9"/>
    <mergeCell ref="B7:C7"/>
    <mergeCell ref="E6:F6"/>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D21:F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3"/>
  <sheetViews>
    <sheetView zoomScaleNormal="100" workbookViewId="0">
      <selection activeCell="E16" sqref="E16"/>
    </sheetView>
  </sheetViews>
  <sheetFormatPr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606" t="s">
        <v>64</v>
      </c>
      <c r="B1" s="606"/>
      <c r="D1" s="604"/>
      <c r="E1" s="604"/>
    </row>
    <row r="2" spans="1:5" ht="42.75" customHeight="1">
      <c r="A2" s="601" t="s">
        <v>109</v>
      </c>
      <c r="B2" s="601"/>
      <c r="D2" s="602"/>
      <c r="E2" s="602"/>
    </row>
    <row r="3" spans="1:5" ht="28.5" customHeight="1">
      <c r="A3" s="601" t="s">
        <v>446</v>
      </c>
      <c r="B3" s="601"/>
      <c r="D3" s="602"/>
      <c r="E3" s="602"/>
    </row>
    <row r="4" spans="1:5" ht="16.5" customHeight="1">
      <c r="A4" s="605" t="s">
        <v>432</v>
      </c>
      <c r="B4" s="605"/>
      <c r="D4" s="604"/>
      <c r="E4" s="604"/>
    </row>
    <row r="5" spans="1:5" ht="123.75" customHeight="1">
      <c r="A5" s="603" t="s">
        <v>433</v>
      </c>
      <c r="B5" s="603"/>
      <c r="D5" s="602"/>
      <c r="E5" s="602"/>
    </row>
    <row r="6" spans="1:5" ht="4.5" customHeight="1">
      <c r="A6" s="337"/>
      <c r="B6" s="337"/>
      <c r="D6" s="31"/>
      <c r="E6" s="31"/>
    </row>
    <row r="7" spans="1:5" ht="14.25" customHeight="1">
      <c r="A7" s="605" t="s">
        <v>105</v>
      </c>
      <c r="B7" s="605"/>
      <c r="D7" s="604"/>
      <c r="E7" s="604"/>
    </row>
    <row r="8" spans="1:5" ht="15.75" customHeight="1">
      <c r="A8" s="601" t="s">
        <v>110</v>
      </c>
      <c r="B8" s="601"/>
      <c r="D8" s="602"/>
      <c r="E8" s="602"/>
    </row>
    <row r="9" spans="1:5" ht="2.25" customHeight="1">
      <c r="A9" s="337"/>
      <c r="B9" s="337"/>
      <c r="D9" s="32"/>
      <c r="E9" s="32"/>
    </row>
    <row r="10" spans="1:5" ht="14.25" customHeight="1">
      <c r="A10" s="605" t="s">
        <v>65</v>
      </c>
      <c r="B10" s="605"/>
      <c r="D10" s="604"/>
      <c r="E10" s="604"/>
    </row>
    <row r="11" spans="1:5" ht="11.25" customHeight="1">
      <c r="A11" s="601" t="s">
        <v>66</v>
      </c>
      <c r="B11" s="601"/>
      <c r="D11" s="602"/>
      <c r="E11" s="602"/>
    </row>
    <row r="12" spans="1:5" ht="4.5" customHeight="1">
      <c r="A12" s="39"/>
      <c r="B12" s="39"/>
      <c r="D12" s="33"/>
      <c r="E12" s="33"/>
    </row>
    <row r="13" spans="1:5" ht="12.75" customHeight="1">
      <c r="A13" s="38" t="s">
        <v>3</v>
      </c>
      <c r="B13" s="59" t="s">
        <v>46</v>
      </c>
      <c r="C13" s="33"/>
      <c r="D13" s="34"/>
      <c r="E13" s="36"/>
    </row>
    <row r="14" spans="1:5" ht="4.5" customHeight="1">
      <c r="A14" s="39"/>
      <c r="B14" s="39"/>
    </row>
    <row r="15" spans="1:5" ht="12" customHeight="1">
      <c r="A15" s="38" t="s">
        <v>67</v>
      </c>
      <c r="B15" s="39" t="s">
        <v>451</v>
      </c>
      <c r="D15" s="34"/>
    </row>
    <row r="16" spans="1:5" ht="13.5" customHeight="1">
      <c r="A16" s="39"/>
      <c r="B16" s="39" t="s">
        <v>296</v>
      </c>
      <c r="C16" s="271"/>
      <c r="E16" s="35"/>
    </row>
    <row r="17" spans="1:2" ht="13.5" customHeight="1">
      <c r="A17" s="39"/>
      <c r="B17" s="39" t="s">
        <v>297</v>
      </c>
    </row>
    <row r="18" spans="1:2" ht="34.5" customHeight="1">
      <c r="A18" s="605" t="s">
        <v>0</v>
      </c>
      <c r="B18" s="605"/>
    </row>
    <row r="19" spans="1:2" ht="44.25" customHeight="1">
      <c r="A19" s="601" t="s">
        <v>47</v>
      </c>
      <c r="B19" s="601"/>
    </row>
    <row r="20" spans="1:2" ht="27" customHeight="1">
      <c r="A20" s="601" t="s">
        <v>445</v>
      </c>
      <c r="B20" s="601"/>
    </row>
    <row r="21" spans="1:2" ht="15.75">
      <c r="A21" s="605" t="s">
        <v>7</v>
      </c>
      <c r="B21" s="605"/>
    </row>
    <row r="22" spans="1:2" ht="120" customHeight="1">
      <c r="A22" s="601" t="s">
        <v>434</v>
      </c>
      <c r="B22" s="601"/>
    </row>
    <row r="23" spans="1:2" ht="3" customHeight="1">
      <c r="A23" s="605" t="s">
        <v>6</v>
      </c>
      <c r="B23" s="605"/>
    </row>
    <row r="24" spans="1:2">
      <c r="A24" s="601" t="s">
        <v>111</v>
      </c>
      <c r="B24" s="601"/>
    </row>
    <row r="25" spans="1:2" ht="15" customHeight="1">
      <c r="A25" s="605" t="s">
        <v>1</v>
      </c>
      <c r="B25" s="605"/>
    </row>
    <row r="26" spans="1:2" ht="3" customHeight="1">
      <c r="A26" s="601" t="s">
        <v>2</v>
      </c>
      <c r="B26" s="601"/>
    </row>
    <row r="27" spans="1:2" ht="5.25" customHeight="1">
      <c r="A27" s="41"/>
      <c r="B27" s="41"/>
    </row>
    <row r="28" spans="1:2" ht="13.5" customHeight="1">
      <c r="A28" s="42" t="s">
        <v>3</v>
      </c>
      <c r="B28" s="60" t="s">
        <v>46</v>
      </c>
    </row>
    <row r="29" spans="1:2" ht="23.25" customHeight="1">
      <c r="A29" s="40" t="s">
        <v>4</v>
      </c>
      <c r="B29" s="39" t="s">
        <v>452</v>
      </c>
    </row>
    <row r="30" spans="1:2" ht="15.75">
      <c r="A30" s="39"/>
      <c r="B30" s="39" t="s">
        <v>377</v>
      </c>
    </row>
    <row r="31" spans="1:2" ht="15.75">
      <c r="A31" s="1"/>
      <c r="B31" s="39" t="s">
        <v>297</v>
      </c>
    </row>
    <row r="32" spans="1:2" ht="15.75">
      <c r="A32" s="39"/>
      <c r="B32" s="39"/>
    </row>
    <row r="33" spans="1:2" ht="15" customHeight="1">
      <c r="A33" s="1"/>
      <c r="B33" s="39"/>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D11:E11"/>
    <mergeCell ref="A23:B23"/>
    <mergeCell ref="D1:E1"/>
    <mergeCell ref="A4:B4"/>
    <mergeCell ref="D4:E4"/>
    <mergeCell ref="A3:B3"/>
    <mergeCell ref="A2:B2"/>
    <mergeCell ref="D2:E2"/>
    <mergeCell ref="D3:E3"/>
    <mergeCell ref="A1:B1"/>
    <mergeCell ref="A26:B26"/>
    <mergeCell ref="D8:E8"/>
    <mergeCell ref="A5:B5"/>
    <mergeCell ref="D5:E5"/>
    <mergeCell ref="A11:B11"/>
    <mergeCell ref="D7:E7"/>
    <mergeCell ref="A18:B18"/>
    <mergeCell ref="A19:B19"/>
    <mergeCell ref="A7:B7"/>
    <mergeCell ref="A10:B10"/>
    <mergeCell ref="A25:B25"/>
    <mergeCell ref="A20:B20"/>
    <mergeCell ref="A24:B24"/>
    <mergeCell ref="D10:E10"/>
    <mergeCell ref="A8:B8"/>
    <mergeCell ref="A21:B21"/>
  </mergeCells>
  <phoneticPr fontId="5" type="noConversion"/>
  <hyperlinks>
    <hyperlink ref="B28" display="amf@amf.gov.al" xr:uid="{00000000-0004-0000-0200-000000000000}"/>
    <hyperlink ref="B13" display="amf@amf.gov.al" xr:uid="{00000000-0004-0000-0200-000001000000}"/>
  </hyperlinks>
  <printOptions horizontalCentered="1"/>
  <pageMargins left="0.7" right="0.7" top="0.75" bottom="0.75" header="0.3" footer="0.3"/>
  <pageSetup paperSize="9" scale="90"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2:F39"/>
  <sheetViews>
    <sheetView zoomScaleNormal="100" workbookViewId="0">
      <selection activeCell="I51" sqref="I51"/>
    </sheetView>
  </sheetViews>
  <sheetFormatPr defaultRowHeight="12.75"/>
  <cols>
    <col min="1" max="1" width="35.140625" style="143" customWidth="1"/>
    <col min="2" max="2" width="13.5703125" style="143" customWidth="1"/>
    <col min="3" max="3" width="14.42578125" style="143" customWidth="1"/>
    <col min="4" max="4" width="12.7109375" style="143" customWidth="1"/>
    <col min="5" max="5" width="11.42578125" style="143" bestFit="1" customWidth="1"/>
    <col min="6" max="6" width="9.7109375" style="143" customWidth="1"/>
    <col min="7" max="7" width="10.5703125" style="143" bestFit="1" customWidth="1"/>
    <col min="8" max="8" width="9.140625" style="143"/>
    <col min="9" max="9" width="11.28515625" style="143" bestFit="1" customWidth="1"/>
    <col min="10" max="12" width="12.85546875" style="143" bestFit="1" customWidth="1"/>
    <col min="13" max="13" width="13" style="143" bestFit="1" customWidth="1"/>
    <col min="14" max="14" width="10.28515625" style="143" bestFit="1" customWidth="1"/>
    <col min="15" max="16" width="9.28515625" style="143" bestFit="1" customWidth="1"/>
    <col min="17" max="16384" width="9.140625" style="143"/>
  </cols>
  <sheetData>
    <row r="2" spans="1:6" ht="15.75" customHeight="1">
      <c r="A2" s="618" t="s">
        <v>372</v>
      </c>
      <c r="B2" s="618"/>
      <c r="C2" s="618"/>
      <c r="D2" s="618"/>
      <c r="E2" s="618"/>
      <c r="F2" s="618"/>
    </row>
    <row r="3" spans="1:6" ht="15.75">
      <c r="A3" s="615" t="s">
        <v>373</v>
      </c>
      <c r="B3" s="615"/>
      <c r="C3" s="615"/>
      <c r="D3" s="615"/>
      <c r="E3" s="615"/>
      <c r="F3" s="615"/>
    </row>
    <row r="5" spans="1:6">
      <c r="A5" s="103"/>
      <c r="B5" s="102"/>
      <c r="C5" s="151"/>
      <c r="D5" s="103" t="s">
        <v>54</v>
      </c>
      <c r="E5" s="620" t="s">
        <v>13</v>
      </c>
      <c r="F5" s="621"/>
    </row>
    <row r="6" spans="1:6" ht="14.25">
      <c r="A6" s="115" t="s">
        <v>57</v>
      </c>
      <c r="B6" s="626" t="s">
        <v>119</v>
      </c>
      <c r="C6" s="627"/>
      <c r="D6" s="103" t="s">
        <v>15</v>
      </c>
      <c r="E6" s="620" t="s">
        <v>15</v>
      </c>
      <c r="F6" s="621"/>
    </row>
    <row r="7" spans="1:6" ht="15">
      <c r="A7" s="194" t="s">
        <v>37</v>
      </c>
      <c r="B7" s="628" t="s">
        <v>356</v>
      </c>
      <c r="C7" s="629"/>
      <c r="D7" s="105" t="s">
        <v>55</v>
      </c>
      <c r="E7" s="616" t="s">
        <v>19</v>
      </c>
      <c r="F7" s="617"/>
    </row>
    <row r="8" spans="1:6">
      <c r="A8" s="105"/>
      <c r="B8" s="102"/>
      <c r="C8" s="151"/>
      <c r="D8" s="105" t="s">
        <v>20</v>
      </c>
      <c r="E8" s="616" t="s">
        <v>20</v>
      </c>
      <c r="F8" s="617"/>
    </row>
    <row r="9" spans="1:6" ht="18" customHeight="1" thickBot="1">
      <c r="A9" s="503" t="s">
        <v>584</v>
      </c>
      <c r="B9" s="83">
        <v>2023</v>
      </c>
      <c r="C9" s="83">
        <v>2024</v>
      </c>
      <c r="D9" s="83" t="s">
        <v>562</v>
      </c>
      <c r="E9" s="83">
        <v>2023</v>
      </c>
      <c r="F9" s="83">
        <v>2024</v>
      </c>
    </row>
    <row r="10" spans="1:6" ht="15.75" thickBot="1">
      <c r="A10" s="612" t="s">
        <v>483</v>
      </c>
      <c r="B10" s="612"/>
      <c r="C10" s="612"/>
      <c r="D10" s="612"/>
      <c r="E10" s="612"/>
      <c r="F10" s="612"/>
    </row>
    <row r="11" spans="1:6">
      <c r="A11" s="351" t="s">
        <v>42</v>
      </c>
      <c r="B11" s="165">
        <v>24064.98</v>
      </c>
      <c r="C11" s="165">
        <v>200846.50099999999</v>
      </c>
      <c r="D11" s="164">
        <v>734.60073933159288</v>
      </c>
      <c r="E11" s="347">
        <v>12.246488354661851</v>
      </c>
      <c r="F11" s="347">
        <v>50.676566636273449</v>
      </c>
    </row>
    <row r="12" spans="1:6">
      <c r="A12" s="352" t="s">
        <v>568</v>
      </c>
      <c r="B12" s="162">
        <v>31611.095719999998</v>
      </c>
      <c r="C12" s="162">
        <v>105364.75215</v>
      </c>
      <c r="D12" s="164">
        <v>233.31572269206998</v>
      </c>
      <c r="E12" s="347">
        <v>16.086650211763363</v>
      </c>
      <c r="F12" s="347">
        <v>26.585097857611721</v>
      </c>
    </row>
    <row r="13" spans="1:6" ht="25.5">
      <c r="A13" s="351" t="s">
        <v>571</v>
      </c>
      <c r="B13" s="165">
        <v>7384.1638800000001</v>
      </c>
      <c r="C13" s="165">
        <v>33123.543939999996</v>
      </c>
      <c r="D13" s="164">
        <v>348.57541731590055</v>
      </c>
      <c r="E13" s="347">
        <v>3.7577457768647502</v>
      </c>
      <c r="F13" s="347">
        <v>8.3575639772033732</v>
      </c>
    </row>
    <row r="14" spans="1:6">
      <c r="A14" s="352" t="s">
        <v>570</v>
      </c>
      <c r="B14" s="162">
        <v>19644.789000000001</v>
      </c>
      <c r="C14" s="162">
        <v>31034.484</v>
      </c>
      <c r="D14" s="164">
        <v>57.978199714947309</v>
      </c>
      <c r="E14" s="347">
        <v>9.9970862106799689</v>
      </c>
      <c r="F14" s="347">
        <v>7.830463008406416</v>
      </c>
    </row>
    <row r="15" spans="1:6">
      <c r="A15" s="563" t="s">
        <v>44</v>
      </c>
      <c r="B15" s="162">
        <v>99881.058999999994</v>
      </c>
      <c r="C15" s="162">
        <v>15534.44109</v>
      </c>
      <c r="D15" s="164">
        <v>-84.447060087738961</v>
      </c>
      <c r="E15" s="347">
        <v>50.828723975452853</v>
      </c>
      <c r="F15" s="347">
        <v>3.9195710910325956</v>
      </c>
    </row>
    <row r="16" spans="1:6">
      <c r="A16" s="351" t="s">
        <v>40</v>
      </c>
      <c r="B16" s="162">
        <v>454.37900000000002</v>
      </c>
      <c r="C16" s="162">
        <v>6797.4979999999996</v>
      </c>
      <c r="D16" s="164">
        <v>1395.9973942457725</v>
      </c>
      <c r="E16" s="347">
        <v>0.23123007507601909</v>
      </c>
      <c r="F16" s="347">
        <v>1.7151100897542422</v>
      </c>
    </row>
    <row r="17" spans="1:6">
      <c r="A17" s="351" t="s">
        <v>36</v>
      </c>
      <c r="B17" s="162">
        <v>5769.6945599999999</v>
      </c>
      <c r="C17" s="162">
        <v>2747</v>
      </c>
      <c r="D17" s="164">
        <v>-52.389160787741943</v>
      </c>
      <c r="E17" s="347">
        <v>2.9361544135501396</v>
      </c>
      <c r="F17" s="347">
        <v>0.69310905520750477</v>
      </c>
    </row>
    <row r="18" spans="1:6" ht="12.75" customHeight="1">
      <c r="A18" s="593" t="s">
        <v>569</v>
      </c>
      <c r="B18" s="162">
        <v>7694.9862999999996</v>
      </c>
      <c r="C18" s="162">
        <v>881.90700000000004</v>
      </c>
      <c r="D18" s="164">
        <v>-88.539199868361038</v>
      </c>
      <c r="E18" s="347">
        <v>3.9159209819510545</v>
      </c>
      <c r="F18" s="347">
        <v>0.22251828451069711</v>
      </c>
    </row>
    <row r="19" spans="1:6" ht="14.25">
      <c r="A19" s="411" t="s">
        <v>10</v>
      </c>
      <c r="B19" s="410">
        <v>196505.14746000001</v>
      </c>
      <c r="C19" s="410">
        <v>396330.12718000001</v>
      </c>
      <c r="D19" s="416">
        <v>101.68943781010915</v>
      </c>
      <c r="E19" s="416">
        <v>100</v>
      </c>
      <c r="F19" s="416">
        <v>100</v>
      </c>
    </row>
    <row r="20" spans="1:6" ht="14.25">
      <c r="A20" s="204"/>
      <c r="B20" s="197"/>
      <c r="C20" s="197"/>
      <c r="D20" s="139"/>
      <c r="E20" s="140"/>
      <c r="F20" s="140"/>
    </row>
    <row r="21" spans="1:6" ht="15" customHeight="1">
      <c r="A21" s="124" t="s">
        <v>228</v>
      </c>
    </row>
    <row r="22" spans="1:6" ht="14.25">
      <c r="A22" s="127">
        <v>2023</v>
      </c>
    </row>
    <row r="24" spans="1:6">
      <c r="A24" s="263"/>
    </row>
    <row r="29" spans="1:6" s="147" customFormat="1" ht="14.25">
      <c r="A29" s="298"/>
    </row>
    <row r="37" spans="1:1" ht="14.25">
      <c r="A37" s="127"/>
    </row>
    <row r="38" spans="1:1" ht="14.25">
      <c r="A38" s="127">
        <v>2024</v>
      </c>
    </row>
    <row r="39" spans="1:1" ht="14.25">
      <c r="A39" s="127"/>
    </row>
  </sheetData>
  <sortState xmlns:xlrd2="http://schemas.microsoft.com/office/spreadsheetml/2017/richdata2" ref="A11:F18">
    <sortCondition descending="1" ref="C11:C18"/>
  </sortState>
  <mergeCells count="9">
    <mergeCell ref="A2:F2"/>
    <mergeCell ref="A3:F3"/>
    <mergeCell ref="E8:F8"/>
    <mergeCell ref="A10:F10"/>
    <mergeCell ref="B6:C6"/>
    <mergeCell ref="E5:F5"/>
    <mergeCell ref="E6:F6"/>
    <mergeCell ref="B7:C7"/>
    <mergeCell ref="E7:F7"/>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F41"/>
  <sheetViews>
    <sheetView zoomScaleNormal="100" workbookViewId="0">
      <selection activeCell="H53" sqref="H53"/>
    </sheetView>
  </sheetViews>
  <sheetFormatPr defaultRowHeight="12"/>
  <cols>
    <col min="1" max="1" width="38.140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9.140625" style="72"/>
    <col min="9" max="9" width="9.85546875" style="72" bestFit="1" customWidth="1"/>
    <col min="10" max="10" width="11.140625" style="72" bestFit="1" customWidth="1"/>
    <col min="11" max="11" width="11.28515625" style="72" bestFit="1" customWidth="1"/>
    <col min="12" max="12" width="9.85546875" style="72" bestFit="1" customWidth="1"/>
    <col min="13" max="16384" width="9.140625" style="72"/>
  </cols>
  <sheetData>
    <row r="1" spans="1:6" s="88" customFormat="1"/>
    <row r="2" spans="1:6" s="317" customFormat="1" ht="17.25" customHeight="1">
      <c r="A2" s="618" t="s">
        <v>252</v>
      </c>
      <c r="B2" s="618"/>
      <c r="C2" s="618"/>
      <c r="D2" s="618"/>
      <c r="E2" s="618"/>
      <c r="F2" s="618"/>
    </row>
    <row r="3" spans="1:6" s="317" customFormat="1" ht="15.75" customHeight="1">
      <c r="A3" s="615" t="s">
        <v>253</v>
      </c>
      <c r="B3" s="615"/>
      <c r="C3" s="615"/>
      <c r="D3" s="615"/>
      <c r="E3" s="615"/>
      <c r="F3" s="615"/>
    </row>
    <row r="6" spans="1:6" ht="12" customHeight="1">
      <c r="A6" s="103"/>
      <c r="B6" s="102"/>
      <c r="C6" s="151"/>
      <c r="D6" s="103" t="s">
        <v>54</v>
      </c>
      <c r="E6" s="620" t="s">
        <v>13</v>
      </c>
      <c r="F6" s="621"/>
    </row>
    <row r="7" spans="1:6" ht="12" customHeight="1">
      <c r="A7" s="115" t="s">
        <v>57</v>
      </c>
      <c r="B7" s="626" t="s">
        <v>119</v>
      </c>
      <c r="C7" s="627"/>
      <c r="D7" s="103" t="s">
        <v>15</v>
      </c>
      <c r="E7" s="620" t="s">
        <v>15</v>
      </c>
      <c r="F7" s="621"/>
    </row>
    <row r="8" spans="1:6" ht="12" customHeight="1">
      <c r="A8" s="194" t="s">
        <v>37</v>
      </c>
      <c r="B8" s="628" t="s">
        <v>356</v>
      </c>
      <c r="C8" s="629"/>
      <c r="D8" s="105" t="s">
        <v>55</v>
      </c>
      <c r="E8" s="616" t="s">
        <v>19</v>
      </c>
      <c r="F8" s="617"/>
    </row>
    <row r="9" spans="1:6" ht="12" customHeight="1">
      <c r="A9" s="105"/>
      <c r="B9" s="501"/>
      <c r="C9" s="151"/>
      <c r="D9" s="105" t="s">
        <v>20</v>
      </c>
      <c r="E9" s="616" t="s">
        <v>20</v>
      </c>
      <c r="F9" s="617"/>
    </row>
    <row r="10" spans="1:6" ht="18.75" customHeight="1" thickBot="1">
      <c r="A10" s="503" t="s">
        <v>584</v>
      </c>
      <c r="B10" s="83">
        <v>2023</v>
      </c>
      <c r="C10" s="83">
        <v>2024</v>
      </c>
      <c r="D10" s="83" t="s">
        <v>562</v>
      </c>
      <c r="E10" s="83">
        <v>2023</v>
      </c>
      <c r="F10" s="83">
        <v>2024</v>
      </c>
    </row>
    <row r="11" spans="1:6" ht="15.75" thickBot="1">
      <c r="A11" s="612" t="s">
        <v>486</v>
      </c>
      <c r="B11" s="612"/>
      <c r="C11" s="612"/>
      <c r="D11" s="612"/>
      <c r="E11" s="612"/>
      <c r="F11" s="612"/>
    </row>
    <row r="12" spans="1:6" ht="12.75">
      <c r="A12" s="280" t="s">
        <v>568</v>
      </c>
      <c r="B12" s="162">
        <v>318838.00663000002</v>
      </c>
      <c r="C12" s="162">
        <v>391673.33267999999</v>
      </c>
      <c r="D12" s="163">
        <v>22.843991160226619</v>
      </c>
      <c r="E12" s="345">
        <v>43.939480326386743</v>
      </c>
      <c r="F12" s="163">
        <v>49.856609934987105</v>
      </c>
    </row>
    <row r="13" spans="1:6" ht="12.75">
      <c r="A13" s="169" t="s">
        <v>42</v>
      </c>
      <c r="B13" s="162">
        <v>179050.46431000001</v>
      </c>
      <c r="C13" s="162">
        <v>175866.67866999999</v>
      </c>
      <c r="D13" s="163">
        <v>-1.7781498932545325</v>
      </c>
      <c r="E13" s="345">
        <v>24.675177332636736</v>
      </c>
      <c r="F13" s="163">
        <v>22.386299161642242</v>
      </c>
    </row>
    <row r="14" spans="1:6" ht="12.75">
      <c r="A14" s="169" t="s">
        <v>569</v>
      </c>
      <c r="B14" s="162">
        <v>86690.203670000003</v>
      </c>
      <c r="C14" s="162">
        <v>82483.05631</v>
      </c>
      <c r="D14" s="163">
        <v>-4.853082795854502</v>
      </c>
      <c r="E14" s="345">
        <v>11.946889703989317</v>
      </c>
      <c r="F14" s="163">
        <v>10.499375937991283</v>
      </c>
    </row>
    <row r="15" spans="1:6" ht="12.75">
      <c r="A15" s="208" t="s">
        <v>44</v>
      </c>
      <c r="B15" s="162">
        <v>71963.802760000006</v>
      </c>
      <c r="C15" s="162">
        <v>66065.765870000003</v>
      </c>
      <c r="D15" s="163">
        <v>-8.1958382739583886</v>
      </c>
      <c r="E15" s="345">
        <v>9.9174252436424357</v>
      </c>
      <c r="F15" s="163">
        <v>8.4095976013966851</v>
      </c>
    </row>
    <row r="16" spans="1:6" ht="12.75">
      <c r="A16" s="208" t="s">
        <v>571</v>
      </c>
      <c r="B16" s="162">
        <v>47930.618119999999</v>
      </c>
      <c r="C16" s="162">
        <v>55117.775829999999</v>
      </c>
      <c r="D16" s="163">
        <v>14.994919723351142</v>
      </c>
      <c r="E16" s="345">
        <v>6.605380814462583</v>
      </c>
      <c r="F16" s="163">
        <v>7.0160136541271623</v>
      </c>
    </row>
    <row r="17" spans="1:6" ht="12.75">
      <c r="A17" s="208" t="s">
        <v>40</v>
      </c>
      <c r="B17" s="162">
        <v>8343.9398399999991</v>
      </c>
      <c r="C17" s="162">
        <v>7058.4195500000005</v>
      </c>
      <c r="D17" s="163">
        <v>-15.406634211782599</v>
      </c>
      <c r="E17" s="345">
        <v>1.1498892002222731</v>
      </c>
      <c r="F17" s="163">
        <v>0.89847544088315412</v>
      </c>
    </row>
    <row r="18" spans="1:6" ht="12.75">
      <c r="A18" s="208" t="s">
        <v>36</v>
      </c>
      <c r="B18" s="162">
        <v>11218.990609999999</v>
      </c>
      <c r="C18" s="162">
        <v>6021.6267300000009</v>
      </c>
      <c r="D18" s="163">
        <v>-46.326483911728658</v>
      </c>
      <c r="E18" s="345">
        <v>1.5461036856941304</v>
      </c>
      <c r="F18" s="163">
        <v>0.76650072905775846</v>
      </c>
    </row>
    <row r="19" spans="1:6" ht="12.75">
      <c r="A19" s="328" t="s">
        <v>570</v>
      </c>
      <c r="B19" s="329">
        <v>1593.8728700000001</v>
      </c>
      <c r="C19" s="329">
        <v>1312.9533000000001</v>
      </c>
      <c r="D19" s="344">
        <v>-17.624967165668615</v>
      </c>
      <c r="E19" s="430">
        <v>0.21965369296577758</v>
      </c>
      <c r="F19" s="344">
        <v>0.16712753991458215</v>
      </c>
    </row>
    <row r="20" spans="1:6" ht="14.25">
      <c r="A20" s="411" t="s">
        <v>10</v>
      </c>
      <c r="B20" s="410">
        <v>725629.89881000004</v>
      </c>
      <c r="C20" s="410">
        <v>785599.60894000018</v>
      </c>
      <c r="D20" s="416">
        <v>8.2645037405911346</v>
      </c>
      <c r="E20" s="417">
        <v>100</v>
      </c>
      <c r="F20" s="417">
        <v>99.999999999999986</v>
      </c>
    </row>
    <row r="21" spans="1:6" ht="12" customHeight="1">
      <c r="A21" s="204"/>
      <c r="B21" s="197"/>
      <c r="C21" s="197"/>
      <c r="D21" s="139"/>
      <c r="E21" s="140"/>
      <c r="F21" s="140"/>
    </row>
    <row r="22" spans="1:6" ht="12.75">
      <c r="A22" s="124" t="s">
        <v>207</v>
      </c>
      <c r="C22" s="91"/>
      <c r="D22" s="233"/>
      <c r="E22" s="233"/>
      <c r="F22" s="233"/>
    </row>
    <row r="23" spans="1:6" ht="15">
      <c r="A23" s="127">
        <v>2023</v>
      </c>
      <c r="B23" s="258"/>
      <c r="C23" s="259"/>
      <c r="D23" s="260"/>
      <c r="E23" s="260"/>
      <c r="F23" s="260"/>
    </row>
    <row r="24" spans="1:6">
      <c r="A24" s="263"/>
      <c r="B24" s="261"/>
      <c r="C24" s="261"/>
      <c r="D24" s="262"/>
      <c r="E24" s="215"/>
      <c r="F24" s="215"/>
    </row>
    <row r="25" spans="1:6">
      <c r="B25" s="261"/>
      <c r="C25" s="261"/>
      <c r="D25" s="262"/>
      <c r="E25" s="215"/>
      <c r="F25" s="215"/>
    </row>
    <row r="26" spans="1:6">
      <c r="B26" s="261"/>
      <c r="C26" s="261"/>
      <c r="D26" s="262"/>
      <c r="E26" s="215"/>
      <c r="F26" s="215"/>
    </row>
    <row r="27" spans="1:6">
      <c r="B27" s="261"/>
      <c r="C27" s="261"/>
      <c r="D27" s="262"/>
      <c r="E27" s="215"/>
      <c r="F27" s="215"/>
    </row>
    <row r="28" spans="1:6" ht="13.5" customHeight="1">
      <c r="A28" s="299"/>
      <c r="B28" s="261"/>
      <c r="C28" s="261"/>
      <c r="D28" s="262"/>
      <c r="E28" s="215"/>
      <c r="F28" s="215"/>
    </row>
    <row r="29" spans="1:6">
      <c r="B29" s="261"/>
      <c r="C29" s="261"/>
      <c r="D29" s="262"/>
      <c r="E29" s="215"/>
      <c r="F29" s="215"/>
    </row>
    <row r="30" spans="1:6">
      <c r="B30" s="261"/>
      <c r="C30" s="261"/>
      <c r="D30" s="262"/>
      <c r="E30" s="215"/>
      <c r="F30" s="215"/>
    </row>
    <row r="31" spans="1:6">
      <c r="B31" s="261"/>
      <c r="C31" s="261"/>
      <c r="D31" s="262"/>
      <c r="E31" s="215"/>
      <c r="F31" s="215"/>
    </row>
    <row r="32" spans="1:6">
      <c r="A32" s="263"/>
      <c r="B32" s="264"/>
      <c r="C32" s="264"/>
      <c r="D32" s="265"/>
      <c r="E32" s="266"/>
      <c r="F32" s="266"/>
    </row>
    <row r="37" spans="1:1">
      <c r="A37" s="263"/>
    </row>
    <row r="41" spans="1:1" ht="14.25">
      <c r="A41" s="127">
        <v>2024</v>
      </c>
    </row>
  </sheetData>
  <sortState xmlns:xlrd2="http://schemas.microsoft.com/office/spreadsheetml/2017/richdata2" ref="A12:F19">
    <sortCondition descending="1" ref="C12:C19"/>
  </sortState>
  <mergeCells count="9">
    <mergeCell ref="A11:F11"/>
    <mergeCell ref="E9:F9"/>
    <mergeCell ref="B7:C7"/>
    <mergeCell ref="E6:F6"/>
    <mergeCell ref="A2:F2"/>
    <mergeCell ref="A3:F3"/>
    <mergeCell ref="E7:F7"/>
    <mergeCell ref="B8:C8"/>
    <mergeCell ref="E8:F8"/>
  </mergeCells>
  <phoneticPr fontId="5"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2:F38"/>
  <sheetViews>
    <sheetView zoomScaleNormal="100" workbookViewId="0">
      <selection activeCell="I52" sqref="I52"/>
    </sheetView>
  </sheetViews>
  <sheetFormatPr defaultRowHeight="12.75"/>
  <cols>
    <col min="1" max="1" width="35.42578125" style="143" customWidth="1"/>
    <col min="2" max="2" width="15" style="143" customWidth="1"/>
    <col min="3" max="3" width="12.140625" style="143" customWidth="1"/>
    <col min="4" max="4" width="13.5703125" style="143" customWidth="1"/>
    <col min="5" max="5" width="10.7109375" style="143" customWidth="1"/>
    <col min="6" max="6" width="10.5703125" style="143" customWidth="1"/>
    <col min="7" max="8" width="9.140625" style="143"/>
    <col min="9" max="12" width="11.28515625" style="143" bestFit="1" customWidth="1"/>
    <col min="13" max="16384" width="9.140625" style="143"/>
  </cols>
  <sheetData>
    <row r="2" spans="1:6" ht="15.75" customHeight="1">
      <c r="A2" s="618" t="s">
        <v>254</v>
      </c>
      <c r="B2" s="618"/>
      <c r="C2" s="618"/>
      <c r="D2" s="618"/>
      <c r="E2" s="618"/>
      <c r="F2" s="618"/>
    </row>
    <row r="3" spans="1:6" ht="15.75">
      <c r="A3" s="615" t="s">
        <v>188</v>
      </c>
      <c r="B3" s="615"/>
      <c r="C3" s="615"/>
      <c r="D3" s="615"/>
      <c r="E3" s="615"/>
      <c r="F3" s="615"/>
    </row>
    <row r="6" spans="1:6">
      <c r="A6" s="103"/>
      <c r="B6" s="102"/>
      <c r="C6" s="151"/>
      <c r="D6" s="103" t="s">
        <v>54</v>
      </c>
      <c r="E6" s="620" t="s">
        <v>13</v>
      </c>
      <c r="F6" s="621"/>
    </row>
    <row r="7" spans="1:6" ht="14.25">
      <c r="A7" s="115" t="s">
        <v>57</v>
      </c>
      <c r="B7" s="626" t="s">
        <v>119</v>
      </c>
      <c r="C7" s="627"/>
      <c r="D7" s="103" t="s">
        <v>15</v>
      </c>
      <c r="E7" s="620" t="s">
        <v>15</v>
      </c>
      <c r="F7" s="621"/>
    </row>
    <row r="8" spans="1:6" ht="15">
      <c r="A8" s="194" t="s">
        <v>37</v>
      </c>
      <c r="B8" s="628" t="s">
        <v>356</v>
      </c>
      <c r="C8" s="629"/>
      <c r="D8" s="105" t="s">
        <v>55</v>
      </c>
      <c r="E8" s="616" t="s">
        <v>19</v>
      </c>
      <c r="F8" s="617"/>
    </row>
    <row r="9" spans="1:6">
      <c r="A9" s="105"/>
      <c r="B9" s="501"/>
      <c r="C9" s="151"/>
      <c r="D9" s="105" t="s">
        <v>20</v>
      </c>
      <c r="E9" s="616" t="s">
        <v>20</v>
      </c>
      <c r="F9" s="617"/>
    </row>
    <row r="10" spans="1:6" ht="18.75" customHeight="1" thickBot="1">
      <c r="A10" s="503" t="s">
        <v>584</v>
      </c>
      <c r="B10" s="83">
        <v>2023</v>
      </c>
      <c r="C10" s="83">
        <v>2024</v>
      </c>
      <c r="D10" s="83" t="s">
        <v>562</v>
      </c>
      <c r="E10" s="83">
        <v>2023</v>
      </c>
      <c r="F10" s="83">
        <v>2024</v>
      </c>
    </row>
    <row r="11" spans="1:6" ht="15.75" thickBot="1">
      <c r="A11" s="612" t="s">
        <v>496</v>
      </c>
      <c r="B11" s="612"/>
      <c r="C11" s="612"/>
      <c r="D11" s="612"/>
      <c r="E11" s="612"/>
      <c r="F11" s="612"/>
    </row>
    <row r="12" spans="1:6" ht="12.75" customHeight="1">
      <c r="A12" s="169" t="s">
        <v>568</v>
      </c>
      <c r="B12" s="162">
        <v>134603.67155999999</v>
      </c>
      <c r="C12" s="162">
        <v>153048.64927000002</v>
      </c>
      <c r="D12" s="163">
        <v>13.703175772421726</v>
      </c>
      <c r="E12" s="347">
        <v>43.439141118470289</v>
      </c>
      <c r="F12" s="347">
        <v>45.605486458895143</v>
      </c>
    </row>
    <row r="13" spans="1:6" ht="12.75" customHeight="1">
      <c r="A13" s="208" t="s">
        <v>42</v>
      </c>
      <c r="B13" s="162">
        <v>58290.892999999996</v>
      </c>
      <c r="C13" s="162">
        <v>82638.8</v>
      </c>
      <c r="D13" s="163">
        <v>41.769658598299422</v>
      </c>
      <c r="E13" s="347">
        <v>18.811569533004587</v>
      </c>
      <c r="F13" s="347">
        <v>24.624736594248962</v>
      </c>
    </row>
    <row r="14" spans="1:6" ht="12.75" customHeight="1">
      <c r="A14" s="208" t="s">
        <v>569</v>
      </c>
      <c r="B14" s="162">
        <v>44590.32591</v>
      </c>
      <c r="C14" s="162">
        <v>59389.356060000006</v>
      </c>
      <c r="D14" s="163">
        <v>33.188880879386254</v>
      </c>
      <c r="E14" s="347">
        <v>14.39013837642359</v>
      </c>
      <c r="F14" s="347">
        <v>17.696859701248847</v>
      </c>
    </row>
    <row r="15" spans="1:6" ht="12.75" customHeight="1">
      <c r="A15" s="208" t="s">
        <v>571</v>
      </c>
      <c r="B15" s="162">
        <v>27721.24151</v>
      </c>
      <c r="C15" s="346">
        <v>20211.858510000002</v>
      </c>
      <c r="D15" s="163">
        <v>-27.088913017445869</v>
      </c>
      <c r="E15" s="594">
        <v>8.9461669802618751</v>
      </c>
      <c r="F15" s="163">
        <v>6.0227361952131364</v>
      </c>
    </row>
    <row r="16" spans="1:6" ht="12.75" customHeight="1">
      <c r="A16" s="208" t="s">
        <v>44</v>
      </c>
      <c r="B16" s="162">
        <v>43624.884810000003</v>
      </c>
      <c r="C16" s="162">
        <v>19278.757850000002</v>
      </c>
      <c r="D16" s="163">
        <v>-55.807888240931725</v>
      </c>
      <c r="E16" s="571">
        <v>14.07857234186875</v>
      </c>
      <c r="F16" s="347">
        <v>5.7446905560167796</v>
      </c>
    </row>
    <row r="17" spans="1:6" ht="12.75" customHeight="1">
      <c r="A17" s="208" t="s">
        <v>36</v>
      </c>
      <c r="B17" s="162">
        <v>706.73609999999996</v>
      </c>
      <c r="C17" s="162">
        <v>520.37416999999994</v>
      </c>
      <c r="D17" s="163">
        <v>-26.369380310415735</v>
      </c>
      <c r="E17" s="163">
        <v>0.22807705633596118</v>
      </c>
      <c r="F17" s="163">
        <v>0.15506126500748957</v>
      </c>
    </row>
    <row r="18" spans="1:6" ht="12.75" customHeight="1">
      <c r="A18" s="169" t="s">
        <v>40</v>
      </c>
      <c r="B18" s="162">
        <v>256.25853000000001</v>
      </c>
      <c r="C18" s="162">
        <v>504.82940000000002</v>
      </c>
      <c r="D18" s="163">
        <v>97.000037423144519</v>
      </c>
      <c r="E18" s="163">
        <v>8.2699456251605935E-2</v>
      </c>
      <c r="F18" s="163">
        <v>0.15042922936965139</v>
      </c>
    </row>
    <row r="19" spans="1:6" ht="12.75" customHeight="1">
      <c r="A19" s="435" t="s">
        <v>570</v>
      </c>
      <c r="B19" s="329">
        <v>73.237549999999999</v>
      </c>
      <c r="C19" s="329">
        <v>0</v>
      </c>
      <c r="D19" s="163">
        <v>-100</v>
      </c>
      <c r="E19" s="344">
        <v>2.3635137383328477E-2</v>
      </c>
      <c r="F19" s="344">
        <v>0</v>
      </c>
    </row>
    <row r="20" spans="1:6" ht="14.25" customHeight="1">
      <c r="A20" s="382" t="s">
        <v>10</v>
      </c>
      <c r="B20" s="410">
        <v>309867.24897000002</v>
      </c>
      <c r="C20" s="410">
        <v>335592.62526</v>
      </c>
      <c r="D20" s="416">
        <v>8.302063666138082</v>
      </c>
      <c r="E20" s="416">
        <v>99.999999999999986</v>
      </c>
      <c r="F20" s="416">
        <v>100.00000000000001</v>
      </c>
    </row>
    <row r="21" spans="1:6" ht="11.25" customHeight="1">
      <c r="A21" s="93"/>
      <c r="B21" s="197"/>
      <c r="C21" s="197"/>
      <c r="D21" s="139"/>
      <c r="E21" s="140"/>
      <c r="F21" s="140"/>
    </row>
    <row r="22" spans="1:6" ht="13.5">
      <c r="A22" s="124" t="s">
        <v>218</v>
      </c>
    </row>
    <row r="23" spans="1:6" ht="14.25">
      <c r="A23" s="127">
        <v>2023</v>
      </c>
    </row>
    <row r="24" spans="1:6">
      <c r="A24" s="263"/>
    </row>
    <row r="25" spans="1:6" ht="3.75" customHeight="1"/>
    <row r="28" spans="1:6" ht="13.5" customHeight="1"/>
    <row r="29" spans="1:6">
      <c r="A29" s="274"/>
    </row>
    <row r="38" spans="1:1" ht="14.25">
      <c r="A38" s="127">
        <v>2024</v>
      </c>
    </row>
  </sheetData>
  <sortState xmlns:xlrd2="http://schemas.microsoft.com/office/spreadsheetml/2017/richdata2" ref="A12:F19">
    <sortCondition descending="1" ref="C12:C19"/>
  </sortState>
  <mergeCells count="9">
    <mergeCell ref="A2:F2"/>
    <mergeCell ref="A3:F3"/>
    <mergeCell ref="E9:F9"/>
    <mergeCell ref="A11:F11"/>
    <mergeCell ref="B7:C7"/>
    <mergeCell ref="E6:F6"/>
    <mergeCell ref="E7:F7"/>
    <mergeCell ref="B8:C8"/>
    <mergeCell ref="E8:F8"/>
  </mergeCells>
  <phoneticPr fontId="53"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56"/>
  <sheetViews>
    <sheetView zoomScaleNormal="100" workbookViewId="0">
      <selection activeCell="H54" sqref="H54"/>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72"/>
    <col min="10" max="10" width="9.85546875" style="72" bestFit="1" customWidth="1"/>
    <col min="11" max="11" width="10" style="72" bestFit="1" customWidth="1"/>
    <col min="12" max="12" width="9.28515625" style="72" bestFit="1" customWidth="1"/>
    <col min="13" max="16384" width="9.140625" style="72"/>
  </cols>
  <sheetData>
    <row r="1" spans="1:6" s="88" customFormat="1" ht="27" customHeight="1"/>
    <row r="2" spans="1:6" s="317" customFormat="1" ht="20.25" customHeight="1">
      <c r="A2" s="618" t="s">
        <v>380</v>
      </c>
      <c r="B2" s="618"/>
      <c r="C2" s="618"/>
      <c r="D2" s="618"/>
      <c r="E2" s="618"/>
      <c r="F2" s="618"/>
    </row>
    <row r="3" spans="1:6" s="317" customFormat="1" ht="14.25" customHeight="1">
      <c r="A3" s="615" t="s">
        <v>381</v>
      </c>
      <c r="B3" s="615"/>
      <c r="C3" s="615"/>
      <c r="D3" s="615"/>
      <c r="E3" s="615"/>
      <c r="F3" s="615"/>
    </row>
    <row r="4" spans="1:6" ht="27" customHeight="1">
      <c r="A4" s="73"/>
    </row>
    <row r="5" spans="1:6" ht="12.75" customHeight="1">
      <c r="A5" s="103"/>
      <c r="B5" s="102"/>
      <c r="C5" s="151"/>
      <c r="D5" s="103" t="s">
        <v>54</v>
      </c>
      <c r="E5" s="620" t="s">
        <v>13</v>
      </c>
      <c r="F5" s="621"/>
    </row>
    <row r="6" spans="1:6" ht="12.75" customHeight="1">
      <c r="A6" s="115" t="s">
        <v>57</v>
      </c>
      <c r="B6" s="626" t="s">
        <v>119</v>
      </c>
      <c r="C6" s="627"/>
      <c r="D6" s="103" t="s">
        <v>15</v>
      </c>
      <c r="E6" s="620" t="s">
        <v>15</v>
      </c>
      <c r="F6" s="621"/>
    </row>
    <row r="7" spans="1:6" ht="12.75" customHeight="1">
      <c r="A7" s="194" t="s">
        <v>37</v>
      </c>
      <c r="B7" s="628" t="s">
        <v>356</v>
      </c>
      <c r="C7" s="629"/>
      <c r="D7" s="105" t="s">
        <v>55</v>
      </c>
      <c r="E7" s="616" t="s">
        <v>19</v>
      </c>
      <c r="F7" s="617"/>
    </row>
    <row r="8" spans="1:6" ht="12.75" customHeight="1">
      <c r="A8" s="105"/>
      <c r="B8" s="102"/>
      <c r="C8" s="151"/>
      <c r="D8" s="105" t="s">
        <v>20</v>
      </c>
      <c r="E8" s="616" t="s">
        <v>20</v>
      </c>
      <c r="F8" s="617"/>
    </row>
    <row r="9" spans="1:6" ht="27" customHeight="1" thickBot="1">
      <c r="A9" s="503" t="s">
        <v>584</v>
      </c>
      <c r="B9" s="83">
        <v>2023</v>
      </c>
      <c r="C9" s="83">
        <v>2024</v>
      </c>
      <c r="D9" s="83" t="s">
        <v>562</v>
      </c>
      <c r="E9" s="83">
        <v>2023</v>
      </c>
      <c r="F9" s="83">
        <v>2024</v>
      </c>
    </row>
    <row r="10" spans="1:6" ht="15.75" customHeight="1" thickBot="1">
      <c r="A10" s="612" t="s">
        <v>486</v>
      </c>
      <c r="B10" s="612"/>
      <c r="C10" s="612"/>
      <c r="D10" s="612"/>
      <c r="E10" s="612"/>
      <c r="F10" s="612"/>
    </row>
    <row r="11" spans="1:6" ht="12.75" customHeight="1">
      <c r="A11" s="208" t="s">
        <v>568</v>
      </c>
      <c r="B11" s="162">
        <v>115917.42718000001</v>
      </c>
      <c r="C11" s="162">
        <v>130190.79165</v>
      </c>
      <c r="D11" s="163">
        <v>12.313389640572225</v>
      </c>
      <c r="E11" s="163">
        <v>68.549974743356756</v>
      </c>
      <c r="F11" s="163">
        <v>79.302787470870399</v>
      </c>
    </row>
    <row r="12" spans="1:6" ht="12.75" customHeight="1">
      <c r="A12" s="208" t="s">
        <v>42</v>
      </c>
      <c r="B12" s="162">
        <v>23663.804580000004</v>
      </c>
      <c r="C12" s="162">
        <v>13533.632310000001</v>
      </c>
      <c r="D12" s="163">
        <v>-42.808721800220354</v>
      </c>
      <c r="E12" s="163">
        <v>13.994040807788139</v>
      </c>
      <c r="F12" s="163">
        <v>8.2437072022277302</v>
      </c>
    </row>
    <row r="13" spans="1:6" ht="12.75" customHeight="1">
      <c r="A13" s="208" t="s">
        <v>44</v>
      </c>
      <c r="B13" s="162">
        <v>18001.38047</v>
      </c>
      <c r="C13" s="162">
        <v>8924.7240899999997</v>
      </c>
      <c r="D13" s="163">
        <v>-50.422001774400584</v>
      </c>
      <c r="E13" s="163">
        <v>10.645458638828076</v>
      </c>
      <c r="F13" s="163">
        <v>5.4362946009893713</v>
      </c>
    </row>
    <row r="14" spans="1:6" ht="12.75" customHeight="1">
      <c r="A14" s="169" t="s">
        <v>40</v>
      </c>
      <c r="B14" s="162">
        <v>2541.7654500000003</v>
      </c>
      <c r="C14" s="162">
        <v>4092.8692799999999</v>
      </c>
      <c r="D14" s="163">
        <v>61.024664175838851</v>
      </c>
      <c r="E14" s="163">
        <v>1.5031213307596534</v>
      </c>
      <c r="F14" s="163">
        <v>2.4930791075491112</v>
      </c>
    </row>
    <row r="15" spans="1:6" ht="12.75" customHeight="1">
      <c r="A15" s="208" t="s">
        <v>36</v>
      </c>
      <c r="B15" s="162">
        <v>3083.72444</v>
      </c>
      <c r="C15" s="162">
        <v>2496.2876699999997</v>
      </c>
      <c r="D15" s="163">
        <v>-19.049586998765701</v>
      </c>
      <c r="E15" s="163">
        <v>1.8236190848958413</v>
      </c>
      <c r="F15" s="163">
        <v>1.5205573915884876</v>
      </c>
    </row>
    <row r="16" spans="1:6" ht="12.75" customHeight="1">
      <c r="A16" s="157" t="s">
        <v>571</v>
      </c>
      <c r="B16" s="162">
        <v>2561.0363299999999</v>
      </c>
      <c r="C16" s="162">
        <v>2464.1359900000002</v>
      </c>
      <c r="D16" s="163">
        <v>-3.7836378525719527</v>
      </c>
      <c r="E16" s="163">
        <v>1.5145175320851962</v>
      </c>
      <c r="F16" s="163">
        <v>1.5009729201096909</v>
      </c>
    </row>
    <row r="17" spans="1:6" ht="12.75" customHeight="1">
      <c r="A17" s="157" t="s">
        <v>569</v>
      </c>
      <c r="B17" s="162">
        <v>2487.9095400000001</v>
      </c>
      <c r="C17" s="162">
        <v>1738.2418300000002</v>
      </c>
      <c r="D17" s="163">
        <v>-30.132434397112362</v>
      </c>
      <c r="E17" s="163">
        <v>1.4712726143061063</v>
      </c>
      <c r="F17" s="163">
        <v>1.0588108472990212</v>
      </c>
    </row>
    <row r="18" spans="1:6" ht="12.75" customHeight="1">
      <c r="A18" s="328" t="s">
        <v>570</v>
      </c>
      <c r="B18" s="329">
        <v>842.10574999999994</v>
      </c>
      <c r="C18" s="579">
        <v>728.56747000000007</v>
      </c>
      <c r="D18" s="163">
        <v>-13.482662955335467</v>
      </c>
      <c r="E18" s="344">
        <v>0.49799524798023975</v>
      </c>
      <c r="F18" s="344">
        <v>0.443790459366177</v>
      </c>
    </row>
    <row r="19" spans="1:6" ht="14.25" customHeight="1">
      <c r="A19" s="382" t="s">
        <v>10</v>
      </c>
      <c r="B19" s="410">
        <v>169099.15374000001</v>
      </c>
      <c r="C19" s="410">
        <v>164169.25029000003</v>
      </c>
      <c r="D19" s="416">
        <v>-2.915392147721807</v>
      </c>
      <c r="E19" s="416">
        <v>100</v>
      </c>
      <c r="F19" s="416">
        <v>99.999999999999972</v>
      </c>
    </row>
    <row r="20" spans="1:6" ht="11.25" customHeight="1">
      <c r="A20" s="93"/>
      <c r="B20" s="197"/>
      <c r="C20" s="197"/>
      <c r="D20" s="139"/>
      <c r="E20" s="140"/>
      <c r="F20" s="140"/>
    </row>
    <row r="21" spans="1:6" ht="12.75" customHeight="1">
      <c r="A21" s="124" t="s">
        <v>366</v>
      </c>
      <c r="B21" s="91"/>
      <c r="C21" s="91"/>
      <c r="D21" s="91"/>
      <c r="E21" s="91"/>
      <c r="F21" s="91"/>
    </row>
    <row r="22" spans="1:6" ht="14.25" customHeight="1">
      <c r="A22" s="636">
        <v>2023</v>
      </c>
      <c r="B22" s="636"/>
      <c r="C22" s="636"/>
      <c r="D22" s="636"/>
      <c r="E22" s="636"/>
      <c r="F22" s="636"/>
    </row>
    <row r="23" spans="1:6" ht="12.75" customHeight="1">
      <c r="A23" s="209"/>
      <c r="B23" s="177"/>
      <c r="C23" s="177"/>
      <c r="D23" s="210"/>
      <c r="E23" s="178"/>
      <c r="F23" s="178"/>
    </row>
    <row r="24" spans="1:6" ht="12.75" customHeight="1">
      <c r="A24" s="263"/>
      <c r="B24" s="177"/>
      <c r="C24" s="177"/>
      <c r="D24" s="210"/>
      <c r="E24" s="178"/>
      <c r="F24" s="178"/>
    </row>
    <row r="25" spans="1:6" ht="12.75" customHeight="1">
      <c r="A25" s="211"/>
      <c r="B25" s="177"/>
      <c r="C25" s="177"/>
      <c r="D25" s="210"/>
      <c r="E25" s="178"/>
      <c r="F25" s="178"/>
    </row>
    <row r="26" spans="1:6" ht="12.75" customHeight="1">
      <c r="A26" s="209"/>
      <c r="B26" s="177"/>
      <c r="C26" s="177"/>
      <c r="D26" s="210"/>
      <c r="E26" s="178"/>
      <c r="F26" s="178"/>
    </row>
    <row r="27" spans="1:6" ht="12.75" customHeight="1">
      <c r="A27" s="209"/>
      <c r="B27" s="177"/>
      <c r="C27" s="177"/>
      <c r="D27" s="210"/>
      <c r="E27" s="178"/>
      <c r="F27" s="178"/>
    </row>
    <row r="28" spans="1:6" ht="12.75" customHeight="1">
      <c r="A28" s="209"/>
      <c r="B28" s="177"/>
      <c r="C28" s="177"/>
      <c r="D28" s="210"/>
      <c r="E28" s="178"/>
      <c r="F28" s="178"/>
    </row>
    <row r="29" spans="1:6" s="88" customFormat="1" ht="12.75" customHeight="1">
      <c r="A29" s="298"/>
      <c r="B29" s="300"/>
      <c r="C29" s="300"/>
      <c r="D29" s="301"/>
      <c r="E29" s="302"/>
      <c r="F29" s="302"/>
    </row>
    <row r="30" spans="1:6" ht="12.75" customHeight="1">
      <c r="A30" s="211"/>
      <c r="B30" s="177"/>
      <c r="C30" s="177"/>
      <c r="D30" s="210"/>
      <c r="E30" s="178"/>
      <c r="F30" s="178"/>
    </row>
    <row r="31" spans="1:6" ht="12.75" customHeight="1">
      <c r="A31" s="93"/>
      <c r="B31" s="197"/>
      <c r="C31" s="197"/>
      <c r="D31" s="139"/>
      <c r="E31" s="140"/>
      <c r="F31" s="140"/>
    </row>
    <row r="32" spans="1:6" ht="12.75" customHeight="1"/>
    <row r="33" spans="1:6" ht="12.75" customHeight="1"/>
    <row r="34" spans="1:6" ht="12.75" customHeight="1"/>
    <row r="35" spans="1:6" ht="12.75" customHeight="1"/>
    <row r="36" spans="1:6" ht="12.75" customHeight="1"/>
    <row r="37" spans="1:6" ht="12.75" customHeight="1"/>
    <row r="38" spans="1:6" ht="14.25" customHeight="1">
      <c r="A38" s="636">
        <v>2024</v>
      </c>
      <c r="B38" s="636"/>
      <c r="C38" s="636"/>
      <c r="D38" s="636"/>
      <c r="E38" s="636"/>
      <c r="F38" s="636"/>
    </row>
    <row r="39" spans="1:6" ht="12.75" customHeight="1"/>
    <row r="40" spans="1:6" ht="12.75" customHeight="1"/>
    <row r="41" spans="1:6" ht="12.75" customHeight="1"/>
    <row r="42" spans="1:6" ht="12.75" customHeight="1"/>
    <row r="43" spans="1:6" ht="12.75" customHeight="1"/>
    <row r="44" spans="1:6" ht="12.75" customHeight="1"/>
    <row r="45" spans="1:6" ht="12.75" customHeight="1"/>
    <row r="46" spans="1:6" ht="12.75" customHeight="1"/>
    <row r="47" spans="1:6" ht="12.75" customHeight="1"/>
    <row r="48" spans="1:6" ht="12.75" customHeight="1"/>
    <row r="49" ht="12.75" customHeight="1"/>
    <row r="50" ht="12.75" customHeight="1"/>
    <row r="51" ht="12.75" customHeight="1"/>
    <row r="52" ht="12.75" customHeight="1"/>
    <row r="53" ht="12.75" customHeight="1"/>
    <row r="54" ht="12.75" customHeight="1"/>
    <row r="55" ht="12.75" customHeight="1"/>
    <row r="56" ht="12.75" customHeight="1"/>
  </sheetData>
  <sortState xmlns:xlrd2="http://schemas.microsoft.com/office/spreadsheetml/2017/richdata2" ref="A11:F18">
    <sortCondition descending="1" ref="C11:C18"/>
  </sortState>
  <mergeCells count="11">
    <mergeCell ref="B7:C7"/>
    <mergeCell ref="E7:F7"/>
    <mergeCell ref="A38:F38"/>
    <mergeCell ref="E8:F8"/>
    <mergeCell ref="A10:F10"/>
    <mergeCell ref="A22:F22"/>
    <mergeCell ref="A2:F2"/>
    <mergeCell ref="A3:F3"/>
    <mergeCell ref="E5:F5"/>
    <mergeCell ref="B6:C6"/>
    <mergeCell ref="E6:F6"/>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40"/>
  <sheetViews>
    <sheetView zoomScaleNormal="100" workbookViewId="0">
      <selection activeCell="I38" sqref="I38"/>
    </sheetView>
  </sheetViews>
  <sheetFormatPr defaultRowHeight="12"/>
  <cols>
    <col min="1" max="1" width="28.42578125" style="72" customWidth="1"/>
    <col min="2" max="2" width="10.140625" style="72" customWidth="1"/>
    <col min="3" max="3" width="15.5703125" style="72" customWidth="1"/>
    <col min="4" max="4" width="16" style="72" customWidth="1"/>
    <col min="5" max="5" width="12.85546875" style="72" customWidth="1"/>
    <col min="6" max="6" width="12.5703125" style="72" customWidth="1"/>
    <col min="7" max="16384" width="9.140625" style="72"/>
  </cols>
  <sheetData>
    <row r="1" spans="1:6" s="88" customFormat="1"/>
    <row r="2" spans="1:6" s="317" customFormat="1" ht="15.75" customHeight="1">
      <c r="A2" s="618" t="s">
        <v>385</v>
      </c>
      <c r="B2" s="618"/>
      <c r="C2" s="618"/>
      <c r="D2" s="618"/>
      <c r="E2" s="618"/>
      <c r="F2" s="618"/>
    </row>
    <row r="3" spans="1:6" s="317" customFormat="1" ht="15.75" customHeight="1">
      <c r="A3" s="615" t="s">
        <v>386</v>
      </c>
      <c r="B3" s="615"/>
      <c r="C3" s="615"/>
      <c r="D3" s="615"/>
      <c r="E3" s="615"/>
      <c r="F3" s="615"/>
    </row>
    <row r="4" spans="1:6" s="88" customFormat="1">
      <c r="A4" s="542"/>
    </row>
    <row r="5" spans="1:6" ht="12" customHeight="1">
      <c r="A5" s="103"/>
      <c r="B5" s="102"/>
      <c r="C5" s="151"/>
      <c r="D5" s="103" t="s">
        <v>54</v>
      </c>
      <c r="E5" s="620" t="s">
        <v>13</v>
      </c>
      <c r="F5" s="621"/>
    </row>
    <row r="6" spans="1:6" ht="12" customHeight="1">
      <c r="A6" s="115" t="s">
        <v>57</v>
      </c>
      <c r="B6" s="613" t="s">
        <v>119</v>
      </c>
      <c r="C6" s="621"/>
      <c r="D6" s="103" t="s">
        <v>15</v>
      </c>
      <c r="E6" s="620" t="s">
        <v>15</v>
      </c>
      <c r="F6" s="621"/>
    </row>
    <row r="7" spans="1:6" ht="12" customHeight="1">
      <c r="A7" s="194" t="s">
        <v>37</v>
      </c>
      <c r="B7" s="614" t="s">
        <v>350</v>
      </c>
      <c r="C7" s="617"/>
      <c r="D7" s="105" t="s">
        <v>55</v>
      </c>
      <c r="E7" s="616" t="s">
        <v>19</v>
      </c>
      <c r="F7" s="617"/>
    </row>
    <row r="8" spans="1:6" ht="12" customHeight="1">
      <c r="A8" s="105"/>
      <c r="B8" s="102"/>
      <c r="C8" s="151"/>
      <c r="D8" s="105" t="s">
        <v>20</v>
      </c>
      <c r="E8" s="616" t="s">
        <v>20</v>
      </c>
      <c r="F8" s="617"/>
    </row>
    <row r="9" spans="1:6" ht="19.5" customHeight="1" thickBot="1">
      <c r="A9" s="503" t="s">
        <v>584</v>
      </c>
      <c r="B9" s="83">
        <v>2023</v>
      </c>
      <c r="C9" s="83">
        <v>2024</v>
      </c>
      <c r="D9" s="83" t="s">
        <v>562</v>
      </c>
      <c r="E9" s="83">
        <v>2023</v>
      </c>
      <c r="F9" s="83">
        <v>2024</v>
      </c>
    </row>
    <row r="10" spans="1:6" ht="15.75" thickBot="1">
      <c r="A10" s="612" t="s">
        <v>486</v>
      </c>
      <c r="B10" s="612"/>
      <c r="C10" s="612"/>
      <c r="D10" s="612"/>
      <c r="E10" s="612"/>
      <c r="F10" s="612"/>
    </row>
    <row r="11" spans="1:6" ht="12.75">
      <c r="A11" s="211" t="s">
        <v>565</v>
      </c>
      <c r="B11" s="162">
        <v>2242.7177399999996</v>
      </c>
      <c r="C11" s="162">
        <v>2180.2222900000002</v>
      </c>
      <c r="D11" s="163">
        <v>-2.7865945359668576</v>
      </c>
      <c r="E11" s="163">
        <v>58.14576557038572</v>
      </c>
      <c r="F11" s="163">
        <v>67.554123423331703</v>
      </c>
    </row>
    <row r="12" spans="1:6" ht="14.25" customHeight="1">
      <c r="A12" s="157" t="s">
        <v>36</v>
      </c>
      <c r="B12" s="162">
        <v>1614.3434199999999</v>
      </c>
      <c r="C12" s="162">
        <v>918.68981999999994</v>
      </c>
      <c r="D12" s="163">
        <v>-43.092045433554645</v>
      </c>
      <c r="E12" s="163">
        <v>41.854234429614287</v>
      </c>
      <c r="F12" s="163">
        <v>28.465577006846569</v>
      </c>
    </row>
    <row r="13" spans="1:6" s="88" customFormat="1" ht="12.75">
      <c r="A13" s="595" t="s">
        <v>567</v>
      </c>
      <c r="B13" s="572">
        <v>0</v>
      </c>
      <c r="C13" s="572">
        <v>128.45903999999999</v>
      </c>
      <c r="D13" s="572">
        <v>0</v>
      </c>
      <c r="E13" s="572">
        <v>0</v>
      </c>
      <c r="F13" s="572">
        <v>3.9802995698217094</v>
      </c>
    </row>
    <row r="14" spans="1:6" ht="14.25">
      <c r="A14" s="411" t="s">
        <v>10</v>
      </c>
      <c r="B14" s="410">
        <v>3857.0611599999993</v>
      </c>
      <c r="C14" s="410">
        <v>3227.3711500000004</v>
      </c>
      <c r="D14" s="416">
        <v>-16.325642344753454</v>
      </c>
      <c r="E14" s="416">
        <v>100</v>
      </c>
      <c r="F14" s="416">
        <v>100</v>
      </c>
    </row>
    <row r="16" spans="1:6" ht="14.25">
      <c r="A16" s="127">
        <v>2023</v>
      </c>
      <c r="B16" s="141"/>
      <c r="C16" s="141"/>
      <c r="D16" s="141"/>
      <c r="E16" s="141"/>
      <c r="F16" s="141"/>
    </row>
    <row r="17" spans="1:6" ht="13.5">
      <c r="A17" s="124" t="s">
        <v>204</v>
      </c>
      <c r="B17" s="141"/>
      <c r="C17" s="141"/>
      <c r="D17" s="141"/>
      <c r="E17" s="141"/>
      <c r="F17" s="141"/>
    </row>
    <row r="18" spans="1:6">
      <c r="A18" s="141"/>
      <c r="B18" s="141"/>
      <c r="C18" s="141"/>
      <c r="D18" s="141"/>
      <c r="E18" s="141"/>
      <c r="F18" s="141"/>
    </row>
    <row r="19" spans="1:6" ht="14.25">
      <c r="C19" s="332"/>
      <c r="D19" s="126"/>
      <c r="E19" s="126"/>
      <c r="F19" s="126"/>
    </row>
    <row r="21" spans="1:6" s="88" customFormat="1" ht="14.25">
      <c r="A21" s="298"/>
    </row>
    <row r="23" spans="1:6">
      <c r="A23" s="263"/>
    </row>
    <row r="35" spans="1:1" ht="14.25">
      <c r="A35" s="127">
        <v>2024</v>
      </c>
    </row>
    <row r="40" spans="1:1">
      <c r="A40" s="263"/>
    </row>
  </sheetData>
  <sortState xmlns:xlrd2="http://schemas.microsoft.com/office/spreadsheetml/2017/richdata2" ref="A11:F13">
    <sortCondition descending="1" ref="C11:C13"/>
  </sortState>
  <mergeCells count="9">
    <mergeCell ref="E8:F8"/>
    <mergeCell ref="A10:F10"/>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P35"/>
  <sheetViews>
    <sheetView zoomScale="98" zoomScaleNormal="98" workbookViewId="0">
      <selection activeCell="G21" sqref="G21"/>
    </sheetView>
  </sheetViews>
  <sheetFormatPr defaultRowHeight="12"/>
  <cols>
    <col min="1" max="1" width="38.140625" style="72" customWidth="1"/>
    <col min="2" max="2" width="12.140625" style="72" customWidth="1"/>
    <col min="3" max="3" width="13.5703125" style="72" customWidth="1"/>
    <col min="4" max="4" width="14.5703125" style="72" customWidth="1"/>
    <col min="5" max="5" width="12.140625" style="72" customWidth="1"/>
    <col min="6" max="6" width="10" style="72" customWidth="1"/>
    <col min="7" max="8" width="9.140625" style="88"/>
    <col min="9" max="9" width="9.85546875" style="88" bestFit="1" customWidth="1"/>
    <col min="10" max="10" width="10" style="88" bestFit="1" customWidth="1"/>
    <col min="11" max="13" width="9.85546875" style="88" bestFit="1" customWidth="1"/>
    <col min="14" max="42" width="9.140625" style="88"/>
    <col min="43" max="16384" width="9.140625" style="72"/>
  </cols>
  <sheetData>
    <row r="1" spans="1:6" s="88" customFormat="1"/>
    <row r="2" spans="1:6" s="317" customFormat="1" ht="14.25" customHeight="1">
      <c r="A2" s="618" t="s">
        <v>382</v>
      </c>
      <c r="B2" s="618"/>
      <c r="C2" s="618"/>
      <c r="D2" s="618"/>
      <c r="E2" s="618"/>
      <c r="F2" s="618"/>
    </row>
    <row r="3" spans="1:6" s="317" customFormat="1" ht="15.75" customHeight="1">
      <c r="A3" s="615" t="s">
        <v>383</v>
      </c>
      <c r="B3" s="615"/>
      <c r="C3" s="615"/>
      <c r="D3" s="615"/>
      <c r="E3" s="615"/>
      <c r="F3" s="615"/>
    </row>
    <row r="4" spans="1:6">
      <c r="A4" s="73"/>
    </row>
    <row r="5" spans="1:6" ht="12" customHeight="1">
      <c r="A5" s="103"/>
      <c r="B5" s="102"/>
      <c r="C5" s="151"/>
      <c r="D5" s="103" t="s">
        <v>54</v>
      </c>
      <c r="E5" s="620" t="s">
        <v>13</v>
      </c>
      <c r="F5" s="621"/>
    </row>
    <row r="6" spans="1:6" ht="12" customHeight="1">
      <c r="A6" s="115" t="s">
        <v>57</v>
      </c>
      <c r="B6" s="626" t="s">
        <v>119</v>
      </c>
      <c r="C6" s="627"/>
      <c r="D6" s="103" t="s">
        <v>15</v>
      </c>
      <c r="E6" s="620" t="s">
        <v>15</v>
      </c>
      <c r="F6" s="621"/>
    </row>
    <row r="7" spans="1:6" ht="12" customHeight="1">
      <c r="A7" s="194" t="s">
        <v>37</v>
      </c>
      <c r="B7" s="628" t="s">
        <v>356</v>
      </c>
      <c r="C7" s="629"/>
      <c r="D7" s="105" t="s">
        <v>55</v>
      </c>
      <c r="E7" s="616" t="s">
        <v>19</v>
      </c>
      <c r="F7" s="617"/>
    </row>
    <row r="8" spans="1:6" ht="12" customHeight="1">
      <c r="A8" s="105"/>
      <c r="B8" s="102"/>
      <c r="C8" s="151"/>
      <c r="D8" s="105" t="s">
        <v>20</v>
      </c>
      <c r="E8" s="616" t="s">
        <v>20</v>
      </c>
      <c r="F8" s="617"/>
    </row>
    <row r="9" spans="1:6" ht="18.75" customHeight="1" thickBot="1">
      <c r="A9" s="503" t="s">
        <v>584</v>
      </c>
      <c r="B9" s="83">
        <v>2023</v>
      </c>
      <c r="C9" s="83">
        <v>2024</v>
      </c>
      <c r="D9" s="83" t="s">
        <v>562</v>
      </c>
      <c r="E9" s="83">
        <v>2023</v>
      </c>
      <c r="F9" s="83">
        <v>2024</v>
      </c>
    </row>
    <row r="10" spans="1:6" ht="15.75" thickBot="1">
      <c r="A10" s="612" t="s">
        <v>486</v>
      </c>
      <c r="B10" s="612"/>
      <c r="C10" s="612"/>
      <c r="D10" s="612"/>
      <c r="E10" s="612"/>
      <c r="F10" s="612"/>
    </row>
    <row r="11" spans="1:6" ht="14.25" customHeight="1">
      <c r="A11" s="208" t="s">
        <v>568</v>
      </c>
      <c r="B11" s="162">
        <v>166552.00387000002</v>
      </c>
      <c r="C11" s="162">
        <v>215442.13609000001</v>
      </c>
      <c r="D11" s="163">
        <v>29.354274391174883</v>
      </c>
      <c r="E11" s="347">
        <v>39.754924133977937</v>
      </c>
      <c r="F11" s="347">
        <v>44.616686104342946</v>
      </c>
    </row>
    <row r="12" spans="1:6" ht="14.25" customHeight="1">
      <c r="A12" s="280" t="s">
        <v>42</v>
      </c>
      <c r="B12" s="162">
        <v>107909.74935</v>
      </c>
      <c r="C12" s="162">
        <v>119634.52153</v>
      </c>
      <c r="D12" s="163">
        <v>10.865350212214175</v>
      </c>
      <c r="E12" s="347">
        <v>25.757383874374064</v>
      </c>
      <c r="F12" s="347">
        <v>24.775542942618561</v>
      </c>
    </row>
    <row r="13" spans="1:6" ht="14.25" customHeight="1">
      <c r="A13" s="208" t="s">
        <v>569</v>
      </c>
      <c r="B13" s="162">
        <v>70572.229299999992</v>
      </c>
      <c r="C13" s="162">
        <v>68877.750939999998</v>
      </c>
      <c r="D13" s="163">
        <v>-2.4010554531256556</v>
      </c>
      <c r="E13" s="347">
        <v>16.845150803331457</v>
      </c>
      <c r="F13" s="347">
        <v>14.264140938424966</v>
      </c>
    </row>
    <row r="14" spans="1:6" ht="14.25" customHeight="1">
      <c r="A14" s="169" t="s">
        <v>571</v>
      </c>
      <c r="B14" s="162">
        <v>37271.215879999996</v>
      </c>
      <c r="C14" s="162">
        <v>41440.392090000001</v>
      </c>
      <c r="D14" s="362">
        <v>11.186048299103701</v>
      </c>
      <c r="E14" s="347">
        <v>8.8964066793639205</v>
      </c>
      <c r="F14" s="347">
        <v>8.5820397043781753</v>
      </c>
    </row>
    <row r="15" spans="1:6" ht="14.25" customHeight="1">
      <c r="A15" s="208" t="s">
        <v>44</v>
      </c>
      <c r="B15" s="162">
        <v>36641.655350000001</v>
      </c>
      <c r="C15" s="162">
        <v>37478.65971</v>
      </c>
      <c r="D15" s="163">
        <v>2.2842973441154824</v>
      </c>
      <c r="E15" s="347">
        <v>8.7461345089526166</v>
      </c>
      <c r="F15" s="347">
        <v>7.7615903102353734</v>
      </c>
    </row>
    <row r="16" spans="1:6" ht="14.25" customHeight="1">
      <c r="A16" s="382" t="s">
        <v>10</v>
      </c>
      <c r="B16" s="410">
        <v>418946.85375000001</v>
      </c>
      <c r="C16" s="410">
        <v>482873.46035999991</v>
      </c>
      <c r="D16" s="459">
        <v>15.258882132134865</v>
      </c>
      <c r="E16" s="385">
        <v>99.999999999999986</v>
      </c>
      <c r="F16" s="385">
        <v>100.00000000000001</v>
      </c>
    </row>
    <row r="17" spans="1:6" ht="14.25">
      <c r="A17" s="93"/>
      <c r="B17" s="197"/>
      <c r="C17" s="197"/>
      <c r="D17" s="139"/>
      <c r="E17" s="140"/>
      <c r="F17" s="140"/>
    </row>
    <row r="18" spans="1:6" ht="13.5">
      <c r="A18" s="124" t="s">
        <v>384</v>
      </c>
      <c r="B18" s="91"/>
      <c r="C18" s="91"/>
      <c r="D18" s="91"/>
      <c r="E18" s="91"/>
      <c r="F18" s="91"/>
    </row>
    <row r="19" spans="1:6" ht="14.25">
      <c r="A19" s="636">
        <v>2023</v>
      </c>
      <c r="B19" s="636"/>
      <c r="C19" s="636"/>
      <c r="D19" s="636"/>
      <c r="E19" s="636"/>
      <c r="F19" s="636"/>
    </row>
    <row r="20" spans="1:6" ht="15">
      <c r="A20" s="209"/>
      <c r="B20" s="177"/>
      <c r="C20" s="177"/>
      <c r="D20" s="210"/>
      <c r="E20" s="178"/>
      <c r="F20" s="178"/>
    </row>
    <row r="21" spans="1:6" ht="15">
      <c r="A21" s="263"/>
      <c r="B21" s="177"/>
      <c r="C21" s="177"/>
      <c r="D21" s="210"/>
      <c r="E21" s="178"/>
      <c r="F21" s="178"/>
    </row>
    <row r="22" spans="1:6" ht="15">
      <c r="A22" s="211"/>
      <c r="B22" s="177"/>
      <c r="C22" s="177"/>
      <c r="D22" s="210"/>
      <c r="E22" s="178"/>
      <c r="F22" s="178"/>
    </row>
    <row r="23" spans="1:6" ht="15">
      <c r="A23" s="209"/>
      <c r="B23" s="177"/>
      <c r="C23" s="177"/>
      <c r="D23" s="210"/>
      <c r="E23" s="178"/>
      <c r="F23" s="178"/>
    </row>
    <row r="24" spans="1:6" ht="15">
      <c r="A24" s="209"/>
      <c r="B24" s="177"/>
      <c r="C24" s="177"/>
      <c r="D24" s="210"/>
      <c r="E24" s="178"/>
      <c r="F24" s="178"/>
    </row>
    <row r="25" spans="1:6" ht="15">
      <c r="A25" s="209"/>
      <c r="B25" s="177"/>
      <c r="C25" s="177"/>
      <c r="D25" s="210"/>
      <c r="E25" s="178"/>
      <c r="F25" s="178"/>
    </row>
    <row r="26" spans="1:6" s="88" customFormat="1" ht="15">
      <c r="A26" s="298"/>
      <c r="B26" s="300"/>
      <c r="C26" s="300"/>
      <c r="D26" s="301"/>
      <c r="E26" s="302"/>
      <c r="F26" s="302"/>
    </row>
    <row r="27" spans="1:6" ht="15">
      <c r="A27" s="211"/>
      <c r="B27" s="177"/>
      <c r="C27" s="177"/>
      <c r="D27" s="210"/>
      <c r="E27" s="178"/>
      <c r="F27" s="178"/>
    </row>
    <row r="28" spans="1:6" ht="14.25">
      <c r="A28" s="93"/>
      <c r="B28" s="197"/>
      <c r="C28" s="197"/>
      <c r="D28" s="139"/>
      <c r="E28" s="140"/>
      <c r="F28" s="140"/>
    </row>
    <row r="34" spans="1:6" ht="14.25">
      <c r="A34" s="127">
        <v>2023</v>
      </c>
    </row>
    <row r="35" spans="1:6" ht="14.25">
      <c r="A35" s="636">
        <v>2024</v>
      </c>
      <c r="B35" s="636"/>
      <c r="C35" s="636"/>
      <c r="D35" s="636"/>
      <c r="E35" s="636"/>
      <c r="F35" s="636"/>
    </row>
  </sheetData>
  <sortState xmlns:xlrd2="http://schemas.microsoft.com/office/spreadsheetml/2017/richdata2" ref="A11:F15">
    <sortCondition descending="1" ref="C11:C15"/>
  </sortState>
  <mergeCells count="11">
    <mergeCell ref="A35:F35"/>
    <mergeCell ref="E8:F8"/>
    <mergeCell ref="A10:F10"/>
    <mergeCell ref="A19:F19"/>
    <mergeCell ref="A2:F2"/>
    <mergeCell ref="A3:F3"/>
    <mergeCell ref="E5:F5"/>
    <mergeCell ref="B6:C6"/>
    <mergeCell ref="E6:F6"/>
    <mergeCell ref="B7:C7"/>
    <mergeCell ref="E7:F7"/>
  </mergeCells>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P36"/>
  <sheetViews>
    <sheetView zoomScaleNormal="100" workbookViewId="0">
      <selection activeCell="H32" sqref="H31:H32"/>
    </sheetView>
  </sheetViews>
  <sheetFormatPr defaultRowHeight="12"/>
  <cols>
    <col min="1" max="1" width="35" style="72" customWidth="1"/>
    <col min="2" max="2" width="12.140625" style="72" customWidth="1"/>
    <col min="3" max="3" width="13.5703125" style="72" customWidth="1"/>
    <col min="4" max="4" width="14.5703125" style="72" customWidth="1"/>
    <col min="5" max="5" width="12.140625" style="72" customWidth="1"/>
    <col min="6" max="6" width="10" style="72" customWidth="1"/>
    <col min="7" max="9" width="9.140625" style="88"/>
    <col min="10" max="13" width="9.85546875" style="88" bestFit="1" customWidth="1"/>
    <col min="14" max="42" width="9.140625" style="88"/>
    <col min="43" max="16384" width="9.140625" style="72"/>
  </cols>
  <sheetData>
    <row r="1" spans="1:6" s="88" customFormat="1"/>
    <row r="2" spans="1:6" s="317" customFormat="1" ht="14.25" customHeight="1">
      <c r="A2" s="618" t="s">
        <v>410</v>
      </c>
      <c r="B2" s="618"/>
      <c r="C2" s="618"/>
      <c r="D2" s="618"/>
      <c r="E2" s="618"/>
      <c r="F2" s="618"/>
    </row>
    <row r="3" spans="1:6" s="317" customFormat="1" ht="15.75" customHeight="1">
      <c r="A3" s="615" t="s">
        <v>411</v>
      </c>
      <c r="B3" s="615"/>
      <c r="C3" s="615"/>
      <c r="D3" s="615"/>
      <c r="E3" s="615"/>
      <c r="F3" s="615"/>
    </row>
    <row r="4" spans="1:6">
      <c r="A4" s="73"/>
    </row>
    <row r="5" spans="1:6" ht="12" customHeight="1">
      <c r="A5" s="103"/>
      <c r="B5" s="102"/>
      <c r="C5" s="151"/>
      <c r="D5" s="103" t="s">
        <v>54</v>
      </c>
      <c r="E5" s="620" t="s">
        <v>13</v>
      </c>
      <c r="F5" s="621"/>
    </row>
    <row r="6" spans="1:6" ht="12" customHeight="1">
      <c r="A6" s="115" t="s">
        <v>57</v>
      </c>
      <c r="B6" s="626" t="s">
        <v>119</v>
      </c>
      <c r="C6" s="627"/>
      <c r="D6" s="103" t="s">
        <v>15</v>
      </c>
      <c r="E6" s="620" t="s">
        <v>15</v>
      </c>
      <c r="F6" s="621"/>
    </row>
    <row r="7" spans="1:6" ht="12" customHeight="1">
      <c r="A7" s="194" t="s">
        <v>37</v>
      </c>
      <c r="B7" s="628" t="s">
        <v>356</v>
      </c>
      <c r="C7" s="629"/>
      <c r="D7" s="105" t="s">
        <v>55</v>
      </c>
      <c r="E7" s="616" t="s">
        <v>19</v>
      </c>
      <c r="F7" s="617"/>
    </row>
    <row r="8" spans="1:6" ht="12" customHeight="1">
      <c r="A8" s="105"/>
      <c r="B8" s="102"/>
      <c r="C8" s="151"/>
      <c r="D8" s="105" t="s">
        <v>20</v>
      </c>
      <c r="E8" s="616" t="s">
        <v>20</v>
      </c>
      <c r="F8" s="617"/>
    </row>
    <row r="9" spans="1:6" ht="18.75" customHeight="1" thickBot="1">
      <c r="A9" s="503" t="s">
        <v>584</v>
      </c>
      <c r="B9" s="83">
        <v>2023</v>
      </c>
      <c r="C9" s="83">
        <v>2024</v>
      </c>
      <c r="D9" s="83" t="s">
        <v>562</v>
      </c>
      <c r="E9" s="83">
        <v>2023</v>
      </c>
      <c r="F9" s="83">
        <v>2024</v>
      </c>
    </row>
    <row r="10" spans="1:6" ht="15.75" thickBot="1">
      <c r="A10" s="612" t="s">
        <v>486</v>
      </c>
      <c r="B10" s="612"/>
      <c r="C10" s="612"/>
      <c r="D10" s="612"/>
      <c r="E10" s="612"/>
      <c r="F10" s="612"/>
    </row>
    <row r="11" spans="1:6" ht="13.5" customHeight="1">
      <c r="A11" s="208" t="s">
        <v>568</v>
      </c>
      <c r="B11" s="162">
        <v>125304.47241</v>
      </c>
      <c r="C11" s="162">
        <v>136165.06883999999</v>
      </c>
      <c r="D11" s="362">
        <v>8.6673653550559671</v>
      </c>
      <c r="E11" s="347">
        <v>42.603766918252319</v>
      </c>
      <c r="F11" s="347">
        <v>44.368776316237515</v>
      </c>
    </row>
    <row r="12" spans="1:6" ht="13.5" customHeight="1">
      <c r="A12" s="169" t="s">
        <v>42</v>
      </c>
      <c r="B12" s="162">
        <v>57289.9</v>
      </c>
      <c r="C12" s="162">
        <v>75728.952000000005</v>
      </c>
      <c r="D12" s="362">
        <v>32.185519611659295</v>
      </c>
      <c r="E12" s="347">
        <v>19.478678609201793</v>
      </c>
      <c r="F12" s="347">
        <v>24.675938995038724</v>
      </c>
    </row>
    <row r="13" spans="1:6" ht="13.5" customHeight="1">
      <c r="A13" s="208" t="s">
        <v>569</v>
      </c>
      <c r="B13" s="162">
        <v>44321.671689999996</v>
      </c>
      <c r="C13" s="162">
        <v>56881.800060000001</v>
      </c>
      <c r="D13" s="162">
        <v>28.338570931731955</v>
      </c>
      <c r="E13" s="347">
        <v>15.069455493412759</v>
      </c>
      <c r="F13" s="347">
        <v>18.534679156903554</v>
      </c>
    </row>
    <row r="14" spans="1:6" ht="13.5" customHeight="1">
      <c r="A14" s="208" t="s">
        <v>44</v>
      </c>
      <c r="B14" s="162">
        <v>43049.19556</v>
      </c>
      <c r="C14" s="162">
        <v>19278.757850000002</v>
      </c>
      <c r="D14" s="362">
        <v>-55.216914975495534</v>
      </c>
      <c r="E14" s="347">
        <v>14.636811108029807</v>
      </c>
      <c r="F14" s="347">
        <v>6.2818966860484728</v>
      </c>
    </row>
    <row r="15" spans="1:6" ht="13.5" customHeight="1">
      <c r="A15" s="208" t="s">
        <v>571</v>
      </c>
      <c r="B15" s="162">
        <v>24145.469510000003</v>
      </c>
      <c r="C15" s="162">
        <v>18839.323100000001</v>
      </c>
      <c r="D15" s="362">
        <v>-21.975743349295506</v>
      </c>
      <c r="E15" s="347">
        <v>8.2095070938083534</v>
      </c>
      <c r="F15" s="347">
        <v>6.1387088457717436</v>
      </c>
    </row>
    <row r="16" spans="1:6" ht="13.5" customHeight="1">
      <c r="A16" s="169" t="s">
        <v>570</v>
      </c>
      <c r="B16" s="162">
        <v>5.2375500000000006</v>
      </c>
      <c r="C16" s="162">
        <v>0</v>
      </c>
      <c r="D16" s="362">
        <v>-100</v>
      </c>
      <c r="E16" s="571">
        <v>1.7807772949442202E-3</v>
      </c>
      <c r="F16" s="347">
        <v>0</v>
      </c>
    </row>
    <row r="17" spans="1:6" ht="14.25">
      <c r="A17" s="382" t="s">
        <v>10</v>
      </c>
      <c r="B17" s="410">
        <v>294115.94672000007</v>
      </c>
      <c r="C17" s="410">
        <v>306893.90184999997</v>
      </c>
      <c r="D17" s="464">
        <v>4.3445298605874649</v>
      </c>
      <c r="E17" s="385">
        <v>99.999999999999972</v>
      </c>
      <c r="F17" s="385">
        <v>100</v>
      </c>
    </row>
    <row r="18" spans="1:6" ht="14.25">
      <c r="A18" s="93"/>
      <c r="B18" s="197"/>
      <c r="C18" s="197"/>
      <c r="D18" s="139"/>
      <c r="E18" s="140"/>
      <c r="F18" s="140"/>
    </row>
    <row r="19" spans="1:6" ht="13.5">
      <c r="A19" s="124" t="s">
        <v>439</v>
      </c>
      <c r="B19" s="91"/>
      <c r="C19" s="91"/>
      <c r="D19" s="91"/>
      <c r="E19" s="91"/>
      <c r="F19" s="91"/>
    </row>
    <row r="20" spans="1:6" ht="14.25">
      <c r="A20" s="636">
        <v>2023</v>
      </c>
      <c r="B20" s="636"/>
      <c r="C20" s="636"/>
      <c r="D20" s="636"/>
      <c r="E20" s="636"/>
      <c r="F20" s="636"/>
    </row>
    <row r="21" spans="1:6" ht="15">
      <c r="A21" s="209"/>
      <c r="B21" s="177"/>
      <c r="C21" s="177"/>
      <c r="D21" s="210"/>
      <c r="E21" s="178"/>
      <c r="F21" s="178"/>
    </row>
    <row r="22" spans="1:6" ht="15">
      <c r="A22" s="263"/>
      <c r="B22" s="177"/>
      <c r="C22" s="177"/>
      <c r="D22" s="210"/>
      <c r="E22" s="178"/>
      <c r="F22" s="178"/>
    </row>
    <row r="23" spans="1:6" ht="15">
      <c r="A23" s="211"/>
      <c r="B23" s="177"/>
      <c r="C23" s="177"/>
      <c r="D23" s="210"/>
      <c r="E23" s="178"/>
      <c r="F23" s="178"/>
    </row>
    <row r="24" spans="1:6" ht="15">
      <c r="A24" s="209"/>
      <c r="B24" s="177"/>
      <c r="C24" s="177"/>
      <c r="D24" s="210"/>
      <c r="E24" s="178"/>
      <c r="F24" s="178"/>
    </row>
    <row r="25" spans="1:6" ht="15">
      <c r="A25" s="209"/>
      <c r="B25" s="177"/>
      <c r="C25" s="177"/>
      <c r="D25" s="210"/>
      <c r="E25" s="178"/>
      <c r="F25" s="178"/>
    </row>
    <row r="26" spans="1:6" ht="15">
      <c r="A26" s="209"/>
      <c r="B26" s="177"/>
      <c r="C26" s="177"/>
      <c r="D26" s="210"/>
      <c r="E26" s="178"/>
      <c r="F26" s="178"/>
    </row>
    <row r="27" spans="1:6" s="88" customFormat="1" ht="15">
      <c r="A27" s="298"/>
      <c r="B27" s="300"/>
      <c r="C27" s="300"/>
      <c r="D27" s="301"/>
      <c r="E27" s="302"/>
      <c r="F27" s="302"/>
    </row>
    <row r="28" spans="1:6" ht="15">
      <c r="A28" s="211"/>
      <c r="B28" s="177"/>
      <c r="C28" s="177"/>
      <c r="D28" s="210"/>
      <c r="E28" s="178"/>
      <c r="F28" s="178"/>
    </row>
    <row r="29" spans="1:6" ht="14.25">
      <c r="A29" s="93"/>
      <c r="B29" s="197"/>
      <c r="C29" s="197"/>
      <c r="D29" s="139"/>
      <c r="E29" s="140"/>
      <c r="F29" s="140"/>
    </row>
    <row r="35" spans="1:1" ht="14.25">
      <c r="A35" s="127">
        <v>2024</v>
      </c>
    </row>
    <row r="36" spans="1:1">
      <c r="A36" s="263"/>
    </row>
  </sheetData>
  <sortState xmlns:xlrd2="http://schemas.microsoft.com/office/spreadsheetml/2017/richdata2" ref="A11:F16">
    <sortCondition descending="1" ref="C11:C16"/>
  </sortState>
  <mergeCells count="10">
    <mergeCell ref="E8:F8"/>
    <mergeCell ref="A10:F10"/>
    <mergeCell ref="A20:F20"/>
    <mergeCell ref="A2:F2"/>
    <mergeCell ref="A3:F3"/>
    <mergeCell ref="E5:F5"/>
    <mergeCell ref="B6:C6"/>
    <mergeCell ref="E6:F6"/>
    <mergeCell ref="B7:C7"/>
    <mergeCell ref="E7:F7"/>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42"/>
  <sheetViews>
    <sheetView zoomScaleNormal="100" workbookViewId="0">
      <selection activeCell="G21" sqref="G21"/>
    </sheetView>
  </sheetViews>
  <sheetFormatPr defaultRowHeight="12"/>
  <cols>
    <col min="1" max="1" width="41.42578125" style="72" customWidth="1"/>
    <col min="2" max="2" width="11.5703125" style="72" customWidth="1"/>
    <col min="3" max="3" width="12.85546875" style="72" customWidth="1"/>
    <col min="4" max="4" width="13.7109375" style="72" customWidth="1"/>
    <col min="5" max="5" width="12.42578125" style="72" customWidth="1"/>
    <col min="6" max="6" width="10.42578125" style="72" customWidth="1"/>
    <col min="7" max="7" width="10" style="72" bestFit="1" customWidth="1"/>
    <col min="8" max="8" width="9.140625" style="72"/>
    <col min="9" max="9" width="9.85546875" style="72" bestFit="1" customWidth="1"/>
    <col min="10" max="10" width="10" style="72" bestFit="1" customWidth="1"/>
    <col min="11" max="13" width="9.85546875" style="72" bestFit="1" customWidth="1"/>
    <col min="14" max="16384" width="9.140625" style="72"/>
  </cols>
  <sheetData>
    <row r="1" spans="1:6" s="88" customFormat="1"/>
    <row r="2" spans="1:6" s="317" customFormat="1" ht="17.25" customHeight="1">
      <c r="A2" s="618" t="s">
        <v>435</v>
      </c>
      <c r="B2" s="618"/>
      <c r="C2" s="618"/>
      <c r="D2" s="618"/>
      <c r="E2" s="618"/>
      <c r="F2" s="618"/>
    </row>
    <row r="3" spans="1:6" s="317" customFormat="1" ht="15.75" customHeight="1">
      <c r="A3" s="615" t="s">
        <v>436</v>
      </c>
      <c r="B3" s="615"/>
      <c r="C3" s="615"/>
      <c r="D3" s="615"/>
      <c r="E3" s="615"/>
      <c r="F3" s="615"/>
    </row>
    <row r="6" spans="1:6">
      <c r="A6" s="73"/>
    </row>
    <row r="7" spans="1:6" ht="12" customHeight="1">
      <c r="A7" s="103"/>
      <c r="B7" s="102"/>
      <c r="C7" s="151"/>
      <c r="D7" s="103" t="s">
        <v>54</v>
      </c>
      <c r="E7" s="620" t="s">
        <v>13</v>
      </c>
      <c r="F7" s="621"/>
    </row>
    <row r="8" spans="1:6" ht="12" customHeight="1">
      <c r="A8" s="115" t="s">
        <v>57</v>
      </c>
      <c r="B8" s="626" t="s">
        <v>119</v>
      </c>
      <c r="C8" s="627"/>
      <c r="D8" s="103" t="s">
        <v>15</v>
      </c>
      <c r="E8" s="620" t="s">
        <v>15</v>
      </c>
      <c r="F8" s="621"/>
    </row>
    <row r="9" spans="1:6" ht="12" customHeight="1">
      <c r="A9" s="194" t="s">
        <v>37</v>
      </c>
      <c r="B9" s="660" t="s">
        <v>559</v>
      </c>
      <c r="C9" s="629"/>
      <c r="D9" s="105" t="s">
        <v>55</v>
      </c>
      <c r="E9" s="616" t="s">
        <v>19</v>
      </c>
      <c r="F9" s="617"/>
    </row>
    <row r="10" spans="1:6" ht="12" customHeight="1">
      <c r="A10" s="105"/>
      <c r="B10" s="102"/>
      <c r="C10" s="151"/>
      <c r="D10" s="105" t="s">
        <v>20</v>
      </c>
      <c r="E10" s="616" t="s">
        <v>20</v>
      </c>
      <c r="F10" s="617"/>
    </row>
    <row r="11" spans="1:6" ht="18.75" customHeight="1" thickBot="1">
      <c r="A11" s="503" t="s">
        <v>584</v>
      </c>
      <c r="B11" s="83">
        <v>2023</v>
      </c>
      <c r="C11" s="83">
        <v>2024</v>
      </c>
      <c r="D11" s="83" t="s">
        <v>562</v>
      </c>
      <c r="E11" s="83">
        <v>2023</v>
      </c>
      <c r="F11" s="83">
        <v>2024</v>
      </c>
    </row>
    <row r="12" spans="1:6" ht="15.75" thickBot="1">
      <c r="A12" s="612" t="s">
        <v>486</v>
      </c>
      <c r="B12" s="612"/>
      <c r="C12" s="612"/>
      <c r="D12" s="612"/>
      <c r="E12" s="612"/>
      <c r="F12" s="612"/>
    </row>
    <row r="13" spans="1:6" ht="12.75">
      <c r="A13" s="208" t="s">
        <v>42</v>
      </c>
      <c r="B13" s="162">
        <v>284610.84818000003</v>
      </c>
      <c r="C13" s="162">
        <v>171793.05674999999</v>
      </c>
      <c r="D13" s="163">
        <v>-39.639315279595124</v>
      </c>
      <c r="E13" s="345">
        <v>46.551679735489301</v>
      </c>
      <c r="F13" s="163">
        <v>36.568436017368406</v>
      </c>
    </row>
    <row r="14" spans="1:6" ht="12.75">
      <c r="A14" s="157" t="s">
        <v>568</v>
      </c>
      <c r="B14" s="162">
        <v>160676.67436</v>
      </c>
      <c r="C14" s="162">
        <v>140492.66852000001</v>
      </c>
      <c r="D14" s="163">
        <v>-12.561876775453573</v>
      </c>
      <c r="E14" s="345">
        <v>26.280688644164751</v>
      </c>
      <c r="F14" s="163">
        <v>29.905732262272988</v>
      </c>
    </row>
    <row r="15" spans="1:6" ht="12.75">
      <c r="A15" s="280" t="s">
        <v>44</v>
      </c>
      <c r="B15" s="162">
        <v>53092.884440000002</v>
      </c>
      <c r="C15" s="162">
        <v>51237.140960000012</v>
      </c>
      <c r="D15" s="163">
        <v>-3.4952771912348357</v>
      </c>
      <c r="E15" s="345">
        <v>8.6840082466607225</v>
      </c>
      <c r="F15" s="163">
        <v>10.906506621133548</v>
      </c>
    </row>
    <row r="16" spans="1:6" ht="12.75">
      <c r="A16" s="208" t="s">
        <v>571</v>
      </c>
      <c r="B16" s="162">
        <v>24223.477450000006</v>
      </c>
      <c r="C16" s="162">
        <v>39498.685270000002</v>
      </c>
      <c r="D16" s="163">
        <v>63.059516749937131</v>
      </c>
      <c r="E16" s="345">
        <v>3.9620540522021055</v>
      </c>
      <c r="F16" s="163">
        <v>8.4078202716197197</v>
      </c>
    </row>
    <row r="17" spans="1:6" ht="12.75">
      <c r="A17" s="208" t="s">
        <v>569</v>
      </c>
      <c r="B17" s="162">
        <v>17293.130649999999</v>
      </c>
      <c r="C17" s="162">
        <v>23494.732900000003</v>
      </c>
      <c r="D17" s="163">
        <v>35.861651516522855</v>
      </c>
      <c r="E17" s="345">
        <v>2.8285087683433701</v>
      </c>
      <c r="F17" s="163">
        <v>5.0011662464863305</v>
      </c>
    </row>
    <row r="18" spans="1:6" ht="13.5" customHeight="1">
      <c r="A18" s="208" t="s">
        <v>40</v>
      </c>
      <c r="B18" s="162">
        <v>28753.626680000001</v>
      </c>
      <c r="C18" s="162">
        <v>21688.82013</v>
      </c>
      <c r="D18" s="163">
        <v>-24.570140763891978</v>
      </c>
      <c r="E18" s="163">
        <v>4.7030168702306012</v>
      </c>
      <c r="F18" s="163">
        <v>4.6167537048386382</v>
      </c>
    </row>
    <row r="19" spans="1:6" ht="12.75">
      <c r="A19" s="208" t="s">
        <v>36</v>
      </c>
      <c r="B19" s="162">
        <v>28804.90884</v>
      </c>
      <c r="C19" s="162">
        <v>16429.875339999999</v>
      </c>
      <c r="D19" s="163">
        <v>-42.961543703326655</v>
      </c>
      <c r="E19" s="163">
        <v>4.7114047117472895</v>
      </c>
      <c r="F19" s="163">
        <v>3.4973173916944633</v>
      </c>
    </row>
    <row r="20" spans="1:6" ht="12" customHeight="1">
      <c r="A20" s="573" t="s">
        <v>570</v>
      </c>
      <c r="B20" s="329">
        <v>13931.29902</v>
      </c>
      <c r="C20" s="329">
        <v>5150.1010900000001</v>
      </c>
      <c r="D20" s="344">
        <v>-63.032154556395412</v>
      </c>
      <c r="E20" s="430">
        <v>2.2786389711618473</v>
      </c>
      <c r="F20" s="344">
        <v>1.0962674845858944</v>
      </c>
    </row>
    <row r="21" spans="1:6" ht="14.25">
      <c r="A21" s="78" t="s">
        <v>10</v>
      </c>
      <c r="B21" s="433">
        <v>611386.84962000011</v>
      </c>
      <c r="C21" s="433">
        <v>469785.08096000005</v>
      </c>
      <c r="D21" s="434">
        <v>-23.160748182269685</v>
      </c>
      <c r="E21" s="562">
        <v>99.999999999999986</v>
      </c>
      <c r="F21" s="562">
        <v>100</v>
      </c>
    </row>
    <row r="22" spans="1:6" ht="14.25">
      <c r="A22" s="204"/>
      <c r="B22" s="197"/>
      <c r="C22" s="197"/>
      <c r="D22" s="139"/>
      <c r="E22" s="197"/>
      <c r="F22" s="197"/>
    </row>
    <row r="23" spans="1:6" ht="12.75">
      <c r="A23" s="124" t="s">
        <v>440</v>
      </c>
      <c r="C23" s="91"/>
      <c r="D23" s="233"/>
      <c r="E23" s="233"/>
      <c r="F23" s="233"/>
    </row>
    <row r="24" spans="1:6" ht="15">
      <c r="A24" s="127">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F37"/>
  <sheetViews>
    <sheetView zoomScaleNormal="100" workbookViewId="0">
      <selection activeCell="G17" sqref="G17"/>
    </sheetView>
  </sheetViews>
  <sheetFormatPr defaultRowHeight="12.75"/>
  <cols>
    <col min="1" max="1" width="34.14062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9" width="9.140625" style="143"/>
    <col min="10" max="10" width="9.28515625" style="143" bestFit="1" customWidth="1"/>
    <col min="11" max="11" width="10.28515625" style="143" bestFit="1" customWidth="1"/>
    <col min="12" max="16384" width="9.140625" style="143"/>
  </cols>
  <sheetData>
    <row r="2" spans="1:6" ht="15.75" customHeight="1">
      <c r="A2" s="618" t="s">
        <v>438</v>
      </c>
      <c r="B2" s="618"/>
      <c r="C2" s="618"/>
      <c r="D2" s="618"/>
      <c r="E2" s="618"/>
      <c r="F2" s="618"/>
    </row>
    <row r="3" spans="1:6" ht="15.75">
      <c r="A3" s="615" t="s">
        <v>437</v>
      </c>
      <c r="B3" s="615"/>
      <c r="C3" s="615"/>
      <c r="D3" s="615"/>
      <c r="E3" s="615"/>
      <c r="F3" s="615"/>
    </row>
    <row r="6" spans="1:6">
      <c r="A6" s="103"/>
      <c r="B6" s="102"/>
      <c r="C6" s="151"/>
      <c r="D6" s="103" t="s">
        <v>54</v>
      </c>
      <c r="E6" s="620" t="s">
        <v>13</v>
      </c>
      <c r="F6" s="621"/>
    </row>
    <row r="7" spans="1:6" ht="14.25">
      <c r="A7" s="115" t="s">
        <v>57</v>
      </c>
      <c r="B7" s="626" t="s">
        <v>119</v>
      </c>
      <c r="C7" s="627"/>
      <c r="D7" s="103" t="s">
        <v>15</v>
      </c>
      <c r="E7" s="620" t="s">
        <v>15</v>
      </c>
      <c r="F7" s="621"/>
    </row>
    <row r="8" spans="1:6" ht="15">
      <c r="A8" s="194" t="s">
        <v>37</v>
      </c>
      <c r="B8" s="628" t="s">
        <v>356</v>
      </c>
      <c r="C8" s="629"/>
      <c r="D8" s="105" t="s">
        <v>55</v>
      </c>
      <c r="E8" s="616" t="s">
        <v>19</v>
      </c>
      <c r="F8" s="617"/>
    </row>
    <row r="9" spans="1:6">
      <c r="A9" s="105"/>
      <c r="B9" s="501"/>
      <c r="C9" s="151"/>
      <c r="D9" s="105" t="s">
        <v>20</v>
      </c>
      <c r="E9" s="616" t="s">
        <v>20</v>
      </c>
      <c r="F9" s="617"/>
    </row>
    <row r="10" spans="1:6" ht="18.75" customHeight="1" thickBot="1">
      <c r="A10" s="503" t="s">
        <v>584</v>
      </c>
      <c r="B10" s="83">
        <v>2023</v>
      </c>
      <c r="C10" s="83">
        <v>2024</v>
      </c>
      <c r="D10" s="83" t="s">
        <v>562</v>
      </c>
      <c r="E10" s="83">
        <v>2023</v>
      </c>
      <c r="F10" s="83">
        <v>2024</v>
      </c>
    </row>
    <row r="11" spans="1:6" ht="15.75" thickBot="1">
      <c r="A11" s="612" t="s">
        <v>496</v>
      </c>
      <c r="B11" s="612"/>
      <c r="C11" s="612"/>
      <c r="D11" s="612"/>
      <c r="E11" s="612"/>
      <c r="F11" s="612"/>
    </row>
    <row r="12" spans="1:6">
      <c r="A12" s="208" t="s">
        <v>44</v>
      </c>
      <c r="B12" s="162">
        <v>46.85</v>
      </c>
      <c r="C12" s="162">
        <v>572</v>
      </c>
      <c r="D12" s="567">
        <v>1120.9178228388473</v>
      </c>
      <c r="E12" s="347">
        <v>0.23643777051244017</v>
      </c>
      <c r="F12" s="347">
        <v>53.585447241754679</v>
      </c>
    </row>
    <row r="13" spans="1:6" ht="13.5" customHeight="1">
      <c r="A13" s="157" t="s">
        <v>570</v>
      </c>
      <c r="B13" s="162">
        <v>113.084</v>
      </c>
      <c r="C13" s="162">
        <v>245.71</v>
      </c>
      <c r="D13" s="162">
        <v>117.28095928690179</v>
      </c>
      <c r="E13" s="347">
        <v>0.57070072231865066</v>
      </c>
      <c r="F13" s="347">
        <v>23.018322100999203</v>
      </c>
    </row>
    <row r="14" spans="1:6" ht="13.5" customHeight="1">
      <c r="A14" s="208" t="s">
        <v>36</v>
      </c>
      <c r="B14" s="162">
        <v>0</v>
      </c>
      <c r="C14" s="162">
        <v>150</v>
      </c>
      <c r="D14" s="347">
        <v>0</v>
      </c>
      <c r="E14" s="347">
        <v>0</v>
      </c>
      <c r="F14" s="347">
        <v>14.052127773187417</v>
      </c>
    </row>
    <row r="15" spans="1:6" ht="13.5" customHeight="1">
      <c r="A15" s="208" t="s">
        <v>571</v>
      </c>
      <c r="B15" s="162">
        <v>0</v>
      </c>
      <c r="C15" s="162">
        <v>65.427000000000007</v>
      </c>
      <c r="D15" s="347">
        <v>0</v>
      </c>
      <c r="E15" s="347">
        <v>0</v>
      </c>
      <c r="F15" s="347">
        <v>6.1292570921088885</v>
      </c>
    </row>
    <row r="16" spans="1:6">
      <c r="A16" s="208" t="s">
        <v>42</v>
      </c>
      <c r="B16" s="162">
        <v>888.73400000000004</v>
      </c>
      <c r="C16" s="162">
        <v>34.317</v>
      </c>
      <c r="D16" s="362">
        <v>-96.13866466231741</v>
      </c>
      <c r="E16" s="347">
        <v>4.4851715162988901</v>
      </c>
      <c r="F16" s="347">
        <v>3.2148457919498172</v>
      </c>
    </row>
    <row r="17" spans="1:6">
      <c r="A17" s="208" t="s">
        <v>568</v>
      </c>
      <c r="B17" s="162">
        <v>18766.271000000001</v>
      </c>
      <c r="C17" s="162">
        <v>0</v>
      </c>
      <c r="D17" s="362">
        <v>-100</v>
      </c>
      <c r="E17" s="347">
        <v>94.707689990870023</v>
      </c>
      <c r="F17" s="347">
        <v>0</v>
      </c>
    </row>
    <row r="18" spans="1:6" ht="14.25">
      <c r="A18" s="436" t="s">
        <v>10</v>
      </c>
      <c r="B18" s="433">
        <v>19814.938999999998</v>
      </c>
      <c r="C18" s="433">
        <v>1067.454</v>
      </c>
      <c r="D18" s="455">
        <v>-94.612882734587274</v>
      </c>
      <c r="E18" s="580">
        <v>100</v>
      </c>
      <c r="F18" s="580">
        <v>100</v>
      </c>
    </row>
    <row r="19" spans="1:6" ht="11.25" customHeight="1">
      <c r="A19" s="93"/>
      <c r="B19" s="197"/>
      <c r="C19" s="197"/>
      <c r="D19" s="139"/>
      <c r="E19" s="140"/>
      <c r="F19" s="140"/>
    </row>
    <row r="20" spans="1:6">
      <c r="A20" s="124" t="s">
        <v>441</v>
      </c>
    </row>
    <row r="21" spans="1:6" ht="14.25">
      <c r="A21" s="127">
        <v>2023</v>
      </c>
    </row>
    <row r="22" spans="1:6">
      <c r="A22" s="263"/>
    </row>
    <row r="23" spans="1:6" ht="3.75" customHeight="1"/>
    <row r="27" spans="1:6">
      <c r="A27" s="274"/>
    </row>
    <row r="36" spans="1:1" ht="14.25">
      <c r="A36" s="127"/>
    </row>
    <row r="37" spans="1:1" ht="14.25">
      <c r="A37" s="127">
        <v>2024</v>
      </c>
    </row>
  </sheetData>
  <sortState xmlns:xlrd2="http://schemas.microsoft.com/office/spreadsheetml/2017/richdata2" ref="A12:F17">
    <sortCondition descending="1" ref="C12:C17"/>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AU46"/>
  <sheetViews>
    <sheetView zoomScaleNormal="100" workbookViewId="0">
      <selection activeCell="G21" sqref="G21"/>
    </sheetView>
  </sheetViews>
  <sheetFormatPr defaultRowHeight="12"/>
  <cols>
    <col min="1" max="1" width="35.140625" style="72" customWidth="1"/>
    <col min="2" max="4" width="21" style="72" customWidth="1"/>
    <col min="5" max="6" width="9.140625" style="72"/>
    <col min="7" max="7" width="9.140625" style="88"/>
    <col min="8" max="8" width="9.28515625" style="88" bestFit="1" customWidth="1"/>
    <col min="9" max="9" width="12.85546875" style="88" bestFit="1" customWidth="1"/>
    <col min="10" max="10" width="9.85546875" style="88" bestFit="1" customWidth="1"/>
    <col min="11" max="47" width="9.140625" style="88"/>
    <col min="48" max="16384" width="9.140625" style="72"/>
  </cols>
  <sheetData>
    <row r="2" spans="1:47" s="71" customFormat="1" ht="15.75">
      <c r="A2" s="661" t="s">
        <v>472</v>
      </c>
      <c r="B2" s="661"/>
      <c r="C2" s="661"/>
      <c r="D2" s="661"/>
      <c r="E2" s="70"/>
      <c r="F2" s="70"/>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row>
    <row r="3" spans="1:47" s="71" customFormat="1" ht="15.75" customHeight="1">
      <c r="A3" s="615" t="s">
        <v>473</v>
      </c>
      <c r="B3" s="615"/>
      <c r="C3" s="615"/>
      <c r="D3" s="615"/>
      <c r="E3" s="70"/>
      <c r="F3" s="70"/>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row>
    <row r="4" spans="1:47" s="71" customFormat="1" ht="15.75" customHeight="1">
      <c r="A4" s="354"/>
      <c r="B4" s="354"/>
      <c r="C4" s="354"/>
      <c r="D4" s="354"/>
      <c r="E4" s="70"/>
      <c r="F4" s="70"/>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row>
    <row r="5" spans="1:47" s="71" customFormat="1" ht="15.75" customHeight="1">
      <c r="A5" s="354"/>
      <c r="B5" s="354"/>
      <c r="C5" s="354"/>
      <c r="D5" s="354"/>
      <c r="E5" s="70"/>
      <c r="F5" s="70"/>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c r="AM5" s="317"/>
      <c r="AN5" s="317"/>
      <c r="AO5" s="317"/>
      <c r="AP5" s="317"/>
      <c r="AQ5" s="317"/>
      <c r="AR5" s="317"/>
      <c r="AS5" s="317"/>
      <c r="AT5" s="317"/>
      <c r="AU5" s="317"/>
    </row>
    <row r="6" spans="1:47" s="71" customFormat="1" ht="15.75" customHeight="1">
      <c r="A6" s="354"/>
      <c r="B6" s="354"/>
      <c r="C6" s="354"/>
      <c r="D6" s="354"/>
      <c r="E6" s="70"/>
      <c r="F6" s="70"/>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7"/>
      <c r="AH6" s="317"/>
      <c r="AI6" s="317"/>
      <c r="AJ6" s="317"/>
      <c r="AK6" s="317"/>
      <c r="AL6" s="317"/>
      <c r="AM6" s="317"/>
      <c r="AN6" s="317"/>
      <c r="AO6" s="317"/>
      <c r="AP6" s="317"/>
      <c r="AQ6" s="317"/>
      <c r="AR6" s="317"/>
      <c r="AS6" s="317"/>
      <c r="AT6" s="317"/>
      <c r="AU6" s="317"/>
    </row>
    <row r="7" spans="1:47" s="71" customFormat="1" ht="12.75">
      <c r="A7" s="103"/>
      <c r="B7" s="102"/>
      <c r="C7" s="151"/>
      <c r="D7" s="103" t="s">
        <v>54</v>
      </c>
      <c r="E7" s="620" t="s">
        <v>13</v>
      </c>
      <c r="F7" s="621"/>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row>
    <row r="8" spans="1:47" s="71" customFormat="1" ht="14.25">
      <c r="A8" s="115" t="s">
        <v>57</v>
      </c>
      <c r="B8" s="620" t="s">
        <v>119</v>
      </c>
      <c r="C8" s="621"/>
      <c r="D8" s="103" t="s">
        <v>15</v>
      </c>
      <c r="E8" s="620" t="s">
        <v>15</v>
      </c>
      <c r="F8" s="621"/>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row>
    <row r="9" spans="1:47" s="71" customFormat="1" ht="15">
      <c r="A9" s="194" t="s">
        <v>37</v>
      </c>
      <c r="B9" s="616" t="s">
        <v>356</v>
      </c>
      <c r="C9" s="617"/>
      <c r="D9" s="105" t="s">
        <v>55</v>
      </c>
      <c r="E9" s="616" t="s">
        <v>19</v>
      </c>
      <c r="F9" s="6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row>
    <row r="10" spans="1:47" s="71" customFormat="1" ht="12.75">
      <c r="A10" s="105"/>
      <c r="B10" s="102"/>
      <c r="C10" s="151"/>
      <c r="D10" s="105" t="s">
        <v>20</v>
      </c>
      <c r="E10" s="616" t="s">
        <v>20</v>
      </c>
      <c r="F10" s="6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row>
    <row r="11" spans="1:47" s="71" customFormat="1" ht="15.75" customHeight="1" thickBot="1">
      <c r="A11" s="503" t="s">
        <v>584</v>
      </c>
      <c r="B11" s="83">
        <v>2023</v>
      </c>
      <c r="C11" s="83">
        <v>2024</v>
      </c>
      <c r="D11" s="83" t="s">
        <v>562</v>
      </c>
      <c r="E11" s="83">
        <v>2023</v>
      </c>
      <c r="F11" s="83">
        <v>2024</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row>
    <row r="12" spans="1:47" s="71" customFormat="1" ht="15.75" thickBot="1">
      <c r="A12" s="612" t="s">
        <v>486</v>
      </c>
      <c r="B12" s="612"/>
      <c r="C12" s="612"/>
      <c r="D12" s="612"/>
      <c r="E12" s="612"/>
      <c r="F12" s="612"/>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row>
    <row r="13" spans="1:47" s="71" customFormat="1" ht="12.75">
      <c r="A13" s="157" t="s">
        <v>42</v>
      </c>
      <c r="B13" s="162">
        <v>32046.752</v>
      </c>
      <c r="C13" s="162">
        <v>90123.668000000005</v>
      </c>
      <c r="D13" s="362">
        <v>181.22559191021915</v>
      </c>
      <c r="E13" s="347">
        <v>13.378412701732287</v>
      </c>
      <c r="F13" s="347">
        <v>53.581976076534367</v>
      </c>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row>
    <row r="14" spans="1:47" s="71" customFormat="1" ht="13.5" customHeight="1">
      <c r="A14" s="208" t="s">
        <v>568</v>
      </c>
      <c r="B14" s="162">
        <v>658.98247739999999</v>
      </c>
      <c r="C14" s="162">
        <v>30115.558251800001</v>
      </c>
      <c r="D14" s="362">
        <v>4470.0089584506459</v>
      </c>
      <c r="E14" s="347">
        <v>0.27510243614913521</v>
      </c>
      <c r="F14" s="347">
        <v>17.904854047656212</v>
      </c>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row>
    <row r="15" spans="1:47" s="71" customFormat="1" ht="13.5" customHeight="1">
      <c r="A15" s="208" t="s">
        <v>44</v>
      </c>
      <c r="B15" s="162">
        <v>56819.126140799999</v>
      </c>
      <c r="C15" s="162">
        <v>23275.386999999999</v>
      </c>
      <c r="D15" s="362">
        <v>-59.03599970488338</v>
      </c>
      <c r="E15" s="347">
        <v>23.720023759768473</v>
      </c>
      <c r="F15" s="347">
        <v>13.838109978014639</v>
      </c>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row>
    <row r="16" spans="1:47" s="71" customFormat="1" ht="13.5" customHeight="1">
      <c r="A16" s="280" t="s">
        <v>40</v>
      </c>
      <c r="B16" s="162">
        <v>662.17700000000002</v>
      </c>
      <c r="C16" s="162">
        <v>12400.225480000001</v>
      </c>
      <c r="D16" s="362">
        <v>1772.6451507678462</v>
      </c>
      <c r="E16" s="347">
        <v>0.27643603905927755</v>
      </c>
      <c r="F16" s="347">
        <v>7.3724094875165509</v>
      </c>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row>
    <row r="17" spans="1:47" s="71" customFormat="1" ht="12.75">
      <c r="A17" s="208" t="s">
        <v>36</v>
      </c>
      <c r="B17" s="162">
        <v>107723.523</v>
      </c>
      <c r="C17" s="162">
        <v>10980.8870845</v>
      </c>
      <c r="D17" s="362">
        <v>-89.806416668623072</v>
      </c>
      <c r="E17" s="347">
        <v>44.970852221733743</v>
      </c>
      <c r="F17" s="347">
        <v>6.5285583922394741</v>
      </c>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row>
    <row r="18" spans="1:47" ht="12.75">
      <c r="A18" s="208" t="s">
        <v>569</v>
      </c>
      <c r="B18" s="162">
        <v>710.55687379999995</v>
      </c>
      <c r="C18" s="162">
        <v>981.14042399999994</v>
      </c>
      <c r="D18" s="362">
        <v>38.080491537987847</v>
      </c>
      <c r="E18" s="347">
        <v>0.29663296629090852</v>
      </c>
      <c r="F18" s="347">
        <v>0.58332560017961954</v>
      </c>
    </row>
    <row r="19" spans="1:47" ht="13.5" customHeight="1">
      <c r="A19" s="157" t="s">
        <v>570</v>
      </c>
      <c r="B19" s="162">
        <v>23121.0792219</v>
      </c>
      <c r="C19" s="162">
        <v>250.14078639999997</v>
      </c>
      <c r="D19" s="362">
        <v>-98.918126684315538</v>
      </c>
      <c r="E19" s="347">
        <v>9.6522524323221717</v>
      </c>
      <c r="F19" s="347">
        <v>0.14871828821536967</v>
      </c>
    </row>
    <row r="20" spans="1:47" ht="13.5" customHeight="1">
      <c r="A20" s="328" t="s">
        <v>571</v>
      </c>
      <c r="B20" s="329">
        <v>17798.567309999999</v>
      </c>
      <c r="C20" s="329">
        <v>70.724000000000004</v>
      </c>
      <c r="D20" s="362">
        <v>-99.602642174686366</v>
      </c>
      <c r="E20" s="486">
        <v>7.4302874429440173</v>
      </c>
      <c r="F20" s="486">
        <v>4.2048129643778104E-2</v>
      </c>
    </row>
    <row r="21" spans="1:47" ht="14.25" customHeight="1">
      <c r="A21" s="436" t="s">
        <v>10</v>
      </c>
      <c r="B21" s="433">
        <v>239540.76402389997</v>
      </c>
      <c r="C21" s="433">
        <v>168197.7310267</v>
      </c>
      <c r="D21" s="434">
        <v>-29.78325350506179</v>
      </c>
      <c r="E21" s="434">
        <v>100.00000000000003</v>
      </c>
      <c r="F21" s="434">
        <v>100.00000000000001</v>
      </c>
    </row>
    <row r="22" spans="1:47">
      <c r="B22" s="261"/>
      <c r="C22" s="261"/>
      <c r="D22" s="262"/>
    </row>
    <row r="23" spans="1:47">
      <c r="B23" s="261"/>
      <c r="C23" s="261"/>
      <c r="D23" s="262"/>
    </row>
    <row r="24" spans="1:47">
      <c r="A24" s="263" t="s">
        <v>553</v>
      </c>
    </row>
    <row r="25" spans="1:47" ht="14.25">
      <c r="A25" s="127">
        <v>2023</v>
      </c>
    </row>
    <row r="26" spans="1:47">
      <c r="A26" s="263"/>
    </row>
    <row r="27" spans="1:47">
      <c r="A27" s="263"/>
    </row>
    <row r="28" spans="1:47">
      <c r="A28" s="263"/>
    </row>
    <row r="29" spans="1:47">
      <c r="A29" s="263"/>
    </row>
    <row r="30" spans="1:47">
      <c r="A30" s="263"/>
    </row>
    <row r="31" spans="1:47">
      <c r="A31" s="263"/>
    </row>
    <row r="32" spans="1:47">
      <c r="A32" s="263"/>
    </row>
    <row r="33" spans="1:1">
      <c r="A33" s="263"/>
    </row>
    <row r="34" spans="1:1">
      <c r="A34" s="263"/>
    </row>
    <row r="35" spans="1:1">
      <c r="A35" s="263"/>
    </row>
    <row r="36" spans="1:1">
      <c r="A36" s="263"/>
    </row>
    <row r="37" spans="1:1">
      <c r="A37" s="263"/>
    </row>
    <row r="38" spans="1:1">
      <c r="A38" s="263"/>
    </row>
    <row r="39" spans="1:1">
      <c r="A39" s="263"/>
    </row>
    <row r="40" spans="1:1">
      <c r="A40" s="263"/>
    </row>
    <row r="41" spans="1:1">
      <c r="A41" s="263"/>
    </row>
    <row r="42" spans="1:1">
      <c r="A42" s="263"/>
    </row>
    <row r="43" spans="1:1" ht="14.25">
      <c r="A43" s="127">
        <v>2022</v>
      </c>
    </row>
    <row r="46" spans="1:1" ht="14.25">
      <c r="A46" s="127">
        <v>2024</v>
      </c>
    </row>
  </sheetData>
  <sortState xmlns:xlrd2="http://schemas.microsoft.com/office/spreadsheetml/2017/richdata2" ref="A13:F20">
    <sortCondition descending="1" ref="C13:C20"/>
  </sortState>
  <mergeCells count="9">
    <mergeCell ref="E10:F10"/>
    <mergeCell ref="A12:F12"/>
    <mergeCell ref="A2:D2"/>
    <mergeCell ref="A3:D3"/>
    <mergeCell ref="E7:F7"/>
    <mergeCell ref="B8:C8"/>
    <mergeCell ref="E8:F8"/>
    <mergeCell ref="B9:C9"/>
    <mergeCell ref="E9:F9"/>
  </mergeCells>
  <pageMargins left="0.7" right="0.7" top="0.75" bottom="0.75" header="0.3" footer="0.3"/>
  <pageSetup paperSize="9" scale="7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55"/>
  <sheetViews>
    <sheetView zoomScaleNormal="100" workbookViewId="0">
      <selection activeCell="C21" sqref="C21"/>
    </sheetView>
  </sheetViews>
  <sheetFormatPr defaultRowHeight="15"/>
  <cols>
    <col min="1" max="1" width="8.7109375" style="1" customWidth="1"/>
    <col min="2" max="2" width="75.5703125" style="1" customWidth="1"/>
    <col min="3" max="3" width="16.140625" style="374" customWidth="1"/>
    <col min="4" max="4" width="4.7109375" style="1" customWidth="1"/>
    <col min="5" max="5" width="5" style="1" customWidth="1"/>
    <col min="6" max="6" width="8.7109375" style="1" customWidth="1"/>
    <col min="7" max="7" width="62.42578125" style="1" customWidth="1"/>
    <col min="8" max="8" width="16.140625" style="374" customWidth="1"/>
    <col min="9" max="9" width="4.7109375" style="1" customWidth="1"/>
    <col min="10" max="10" width="8.7109375" style="1" customWidth="1"/>
    <col min="11" max="16384" width="9.140625" style="1"/>
  </cols>
  <sheetData>
    <row r="2" spans="1:10" ht="21" customHeight="1">
      <c r="A2" s="47" t="s">
        <v>48</v>
      </c>
      <c r="F2" s="47" t="s">
        <v>68</v>
      </c>
      <c r="J2" s="47"/>
    </row>
    <row r="3" spans="1:10" ht="25.5" customHeight="1">
      <c r="A3" s="48" t="s">
        <v>69</v>
      </c>
      <c r="C3" s="373" t="s">
        <v>69</v>
      </c>
      <c r="D3" s="1">
        <v>3</v>
      </c>
      <c r="F3" s="48" t="s">
        <v>5</v>
      </c>
      <c r="H3" s="375" t="s">
        <v>5</v>
      </c>
      <c r="I3" s="1">
        <v>3</v>
      </c>
      <c r="J3" s="48"/>
    </row>
    <row r="4" spans="1:10" ht="21.75" customHeight="1">
      <c r="A4" s="49" t="s">
        <v>70</v>
      </c>
      <c r="B4" s="48"/>
      <c r="F4" s="49" t="s">
        <v>71</v>
      </c>
      <c r="G4" s="48"/>
      <c r="J4" s="49"/>
    </row>
    <row r="5" spans="1:10" ht="16.5" customHeight="1">
      <c r="A5" s="48" t="s">
        <v>72</v>
      </c>
      <c r="B5" s="48"/>
      <c r="C5" s="373" t="s">
        <v>73</v>
      </c>
      <c r="D5" s="1">
        <v>4</v>
      </c>
      <c r="F5" s="48" t="s">
        <v>144</v>
      </c>
      <c r="G5" s="48"/>
      <c r="H5" s="373" t="s">
        <v>154</v>
      </c>
      <c r="I5" s="1">
        <v>4</v>
      </c>
      <c r="J5" s="48"/>
    </row>
    <row r="6" spans="1:10" ht="16.5" customHeight="1">
      <c r="A6" s="48" t="s">
        <v>114</v>
      </c>
      <c r="B6" s="48"/>
      <c r="C6" s="373" t="s">
        <v>73</v>
      </c>
      <c r="D6" s="1">
        <v>4</v>
      </c>
      <c r="F6" s="48" t="s">
        <v>185</v>
      </c>
      <c r="G6" s="48"/>
      <c r="H6" s="373" t="s">
        <v>154</v>
      </c>
      <c r="I6" s="1">
        <v>4</v>
      </c>
      <c r="J6" s="48"/>
    </row>
    <row r="7" spans="1:10" ht="16.5" customHeight="1">
      <c r="A7" s="48" t="s">
        <v>74</v>
      </c>
      <c r="B7" s="48"/>
      <c r="C7" s="373" t="s">
        <v>73</v>
      </c>
      <c r="D7" s="1">
        <v>4</v>
      </c>
      <c r="F7" s="48" t="s">
        <v>186</v>
      </c>
      <c r="G7" s="48"/>
      <c r="H7" s="373" t="s">
        <v>154</v>
      </c>
      <c r="I7" s="1">
        <v>4</v>
      </c>
      <c r="J7" s="48"/>
    </row>
    <row r="8" spans="1:10" ht="27.75" customHeight="1">
      <c r="A8" s="49" t="s">
        <v>76</v>
      </c>
      <c r="B8" s="48"/>
      <c r="F8" s="49" t="s">
        <v>77</v>
      </c>
      <c r="G8" s="48"/>
      <c r="J8" s="49"/>
    </row>
    <row r="9" spans="1:10" ht="16.5" customHeight="1">
      <c r="A9" s="48" t="s">
        <v>182</v>
      </c>
      <c r="B9" s="48"/>
      <c r="C9" s="373" t="s">
        <v>75</v>
      </c>
      <c r="D9" s="1">
        <v>5</v>
      </c>
      <c r="F9" s="48" t="s">
        <v>125</v>
      </c>
      <c r="G9" s="48"/>
      <c r="H9" s="373" t="s">
        <v>155</v>
      </c>
      <c r="I9" s="1">
        <v>5</v>
      </c>
      <c r="J9" s="48"/>
    </row>
    <row r="10" spans="1:10" ht="16.5" customHeight="1">
      <c r="A10" s="48" t="s">
        <v>183</v>
      </c>
      <c r="B10" s="48"/>
      <c r="C10" s="373" t="s">
        <v>78</v>
      </c>
      <c r="D10" s="1">
        <v>6</v>
      </c>
      <c r="F10" s="48" t="s">
        <v>142</v>
      </c>
      <c r="G10" s="48"/>
      <c r="H10" s="373" t="s">
        <v>156</v>
      </c>
      <c r="I10" s="1">
        <v>6</v>
      </c>
      <c r="J10" s="48"/>
    </row>
    <row r="11" spans="1:10" ht="16.5" customHeight="1">
      <c r="A11" s="48" t="s">
        <v>114</v>
      </c>
      <c r="B11" s="48"/>
      <c r="C11" s="373" t="s">
        <v>79</v>
      </c>
      <c r="D11" s="1">
        <v>7</v>
      </c>
      <c r="F11" s="48" t="s">
        <v>185</v>
      </c>
      <c r="G11" s="48"/>
      <c r="H11" s="373" t="s">
        <v>157</v>
      </c>
      <c r="I11" s="1">
        <v>7</v>
      </c>
      <c r="J11" s="48"/>
    </row>
    <row r="12" spans="1:10" ht="27.75" customHeight="1">
      <c r="A12" s="49" t="s">
        <v>81</v>
      </c>
      <c r="B12" s="48"/>
      <c r="F12" s="49" t="s">
        <v>82</v>
      </c>
      <c r="G12" s="48"/>
      <c r="J12" s="48"/>
    </row>
    <row r="13" spans="1:10" ht="16.5" customHeight="1">
      <c r="A13" s="48" t="s">
        <v>179</v>
      </c>
      <c r="B13" s="48"/>
      <c r="C13" s="373" t="s">
        <v>80</v>
      </c>
      <c r="D13" s="1">
        <v>8</v>
      </c>
      <c r="F13" s="48" t="s">
        <v>84</v>
      </c>
      <c r="G13" s="48"/>
      <c r="H13" s="373" t="s">
        <v>158</v>
      </c>
      <c r="I13" s="1">
        <v>8</v>
      </c>
      <c r="J13" s="49"/>
    </row>
    <row r="14" spans="1:10" ht="16.5" customHeight="1">
      <c r="A14" s="48" t="s">
        <v>85</v>
      </c>
      <c r="B14" s="48"/>
      <c r="C14" s="373" t="s">
        <v>83</v>
      </c>
      <c r="D14" s="1">
        <v>9</v>
      </c>
      <c r="F14" s="48" t="s">
        <v>152</v>
      </c>
      <c r="G14" s="48"/>
      <c r="H14" s="373" t="s">
        <v>159</v>
      </c>
      <c r="I14" s="1">
        <v>9</v>
      </c>
      <c r="J14" s="48"/>
    </row>
    <row r="15" spans="1:10" ht="16.5" customHeight="1">
      <c r="A15" s="48" t="s">
        <v>180</v>
      </c>
      <c r="B15" s="48"/>
      <c r="C15" s="373" t="s">
        <v>86</v>
      </c>
      <c r="D15" s="1">
        <v>10</v>
      </c>
      <c r="F15" s="48" t="s">
        <v>127</v>
      </c>
      <c r="G15" s="48"/>
      <c r="H15" s="373" t="s">
        <v>160</v>
      </c>
      <c r="I15" s="1">
        <v>10</v>
      </c>
      <c r="J15" s="48"/>
    </row>
    <row r="16" spans="1:10" ht="16.5" customHeight="1">
      <c r="A16" s="48" t="s">
        <v>181</v>
      </c>
      <c r="B16" s="48"/>
      <c r="C16" s="373" t="s">
        <v>87</v>
      </c>
      <c r="D16" s="1">
        <v>11</v>
      </c>
      <c r="F16" s="48" t="s">
        <v>128</v>
      </c>
      <c r="G16" s="48"/>
      <c r="H16" s="373" t="s">
        <v>161</v>
      </c>
      <c r="I16" s="1">
        <v>11</v>
      </c>
      <c r="J16" s="48"/>
    </row>
    <row r="17" spans="1:10" ht="16.5" customHeight="1">
      <c r="A17" s="48" t="s">
        <v>255</v>
      </c>
      <c r="B17" s="48"/>
      <c r="C17" s="373" t="s">
        <v>88</v>
      </c>
      <c r="D17" s="1">
        <v>12</v>
      </c>
      <c r="F17" s="48" t="s">
        <v>146</v>
      </c>
      <c r="G17" s="48"/>
      <c r="H17" s="373" t="s">
        <v>162</v>
      </c>
      <c r="I17" s="1">
        <v>12</v>
      </c>
      <c r="J17" s="48"/>
    </row>
    <row r="18" spans="1:10" ht="16.5" customHeight="1">
      <c r="A18" s="48"/>
      <c r="B18" s="48"/>
      <c r="C18" s="373"/>
      <c r="F18" s="48"/>
      <c r="G18" s="48"/>
      <c r="H18" s="373"/>
      <c r="J18" s="49"/>
    </row>
    <row r="19" spans="1:10" ht="16.5" customHeight="1">
      <c r="A19" s="48"/>
      <c r="B19" s="48"/>
      <c r="C19" s="373"/>
      <c r="F19" s="48"/>
      <c r="G19" s="48"/>
      <c r="H19" s="373"/>
      <c r="J19" s="49"/>
    </row>
    <row r="20" spans="1:10" ht="16.5" customHeight="1">
      <c r="A20" s="50" t="s">
        <v>256</v>
      </c>
      <c r="B20" s="48"/>
      <c r="C20" s="373"/>
      <c r="F20" s="50" t="s">
        <v>129</v>
      </c>
      <c r="G20" s="50"/>
      <c r="H20" s="373"/>
      <c r="J20" s="49"/>
    </row>
    <row r="21" spans="1:10" ht="16.5" customHeight="1">
      <c r="A21" s="48" t="s">
        <v>257</v>
      </c>
      <c r="B21" s="48"/>
      <c r="C21" s="373" t="s">
        <v>89</v>
      </c>
      <c r="D21" s="1">
        <v>13</v>
      </c>
      <c r="F21" s="48" t="s">
        <v>143</v>
      </c>
      <c r="G21" s="48"/>
      <c r="H21" s="373" t="s">
        <v>163</v>
      </c>
      <c r="I21" s="1">
        <v>13</v>
      </c>
      <c r="J21" s="49"/>
    </row>
    <row r="22" spans="1:10" ht="16.5" customHeight="1">
      <c r="A22" s="48" t="s">
        <v>512</v>
      </c>
      <c r="B22" s="48"/>
      <c r="C22" s="373" t="s">
        <v>90</v>
      </c>
      <c r="D22" s="1">
        <v>14</v>
      </c>
      <c r="F22" s="48" t="s">
        <v>514</v>
      </c>
      <c r="G22" s="48"/>
      <c r="H22" s="373" t="s">
        <v>164</v>
      </c>
      <c r="I22" s="1">
        <v>14</v>
      </c>
      <c r="J22" s="49"/>
    </row>
    <row r="23" spans="1:10" ht="16.5" customHeight="1">
      <c r="A23" s="50"/>
      <c r="B23" s="48"/>
      <c r="C23" s="373"/>
      <c r="F23" s="48"/>
      <c r="G23" s="48"/>
      <c r="H23" s="373"/>
      <c r="J23" s="49"/>
    </row>
    <row r="24" spans="1:10" ht="18" customHeight="1">
      <c r="A24" s="17" t="s">
        <v>557</v>
      </c>
      <c r="B24" s="50"/>
      <c r="F24" s="50" t="s">
        <v>130</v>
      </c>
      <c r="G24" s="50"/>
      <c r="J24" s="48"/>
    </row>
    <row r="25" spans="1:10" ht="16.5" customHeight="1">
      <c r="A25" s="48" t="s">
        <v>182</v>
      </c>
      <c r="B25" s="48"/>
      <c r="C25" s="373" t="s">
        <v>124</v>
      </c>
      <c r="D25" s="1">
        <v>15</v>
      </c>
      <c r="F25" s="48" t="s">
        <v>144</v>
      </c>
      <c r="G25" s="48"/>
      <c r="H25" s="373" t="s">
        <v>165</v>
      </c>
      <c r="I25" s="1">
        <v>15</v>
      </c>
      <c r="J25" s="48"/>
    </row>
    <row r="26" spans="1:10" ht="16.5" customHeight="1">
      <c r="A26" s="48" t="s">
        <v>183</v>
      </c>
      <c r="B26" s="48"/>
      <c r="C26" s="373" t="s">
        <v>91</v>
      </c>
      <c r="D26" s="1">
        <v>16</v>
      </c>
      <c r="F26" s="48" t="s">
        <v>126</v>
      </c>
      <c r="G26" s="48"/>
      <c r="H26" s="373" t="s">
        <v>166</v>
      </c>
      <c r="I26" s="1">
        <v>16</v>
      </c>
      <c r="J26" s="48"/>
    </row>
    <row r="27" spans="1:10" ht="16.5" customHeight="1">
      <c r="A27" s="48" t="s">
        <v>258</v>
      </c>
      <c r="B27" s="48"/>
      <c r="C27" s="373" t="s">
        <v>92</v>
      </c>
      <c r="D27" s="1">
        <v>17</v>
      </c>
      <c r="F27" s="48" t="s">
        <v>147</v>
      </c>
      <c r="G27" s="48"/>
      <c r="H27" s="373" t="s">
        <v>167</v>
      </c>
      <c r="I27" s="1">
        <v>17</v>
      </c>
      <c r="J27" s="48"/>
    </row>
    <row r="28" spans="1:10" ht="16.5" customHeight="1">
      <c r="A28" s="48" t="s">
        <v>351</v>
      </c>
      <c r="B28" s="48"/>
      <c r="C28" s="373" t="s">
        <v>93</v>
      </c>
      <c r="D28" s="1">
        <v>18</v>
      </c>
      <c r="F28" s="48" t="s">
        <v>132</v>
      </c>
      <c r="G28" s="48"/>
      <c r="H28" s="373" t="s">
        <v>168</v>
      </c>
      <c r="I28" s="1">
        <v>18</v>
      </c>
      <c r="J28" s="48"/>
    </row>
    <row r="29" spans="1:10" ht="16.5" customHeight="1">
      <c r="A29" s="48" t="s">
        <v>191</v>
      </c>
      <c r="B29" s="48"/>
      <c r="C29" s="373" t="s">
        <v>94</v>
      </c>
      <c r="D29" s="1">
        <v>19</v>
      </c>
      <c r="F29" s="48" t="s">
        <v>131</v>
      </c>
      <c r="G29" s="48"/>
      <c r="H29" s="373" t="s">
        <v>169</v>
      </c>
      <c r="I29" s="1">
        <v>19</v>
      </c>
      <c r="J29" s="48"/>
    </row>
    <row r="30" spans="1:10" ht="16.5" customHeight="1">
      <c r="A30" s="48" t="s">
        <v>352</v>
      </c>
      <c r="B30" s="48"/>
      <c r="C30" s="373" t="s">
        <v>96</v>
      </c>
      <c r="D30" s="1">
        <v>20</v>
      </c>
      <c r="F30" s="48" t="s">
        <v>151</v>
      </c>
      <c r="G30" s="48"/>
      <c r="H30" s="373" t="s">
        <v>170</v>
      </c>
      <c r="I30" s="1">
        <v>20</v>
      </c>
      <c r="J30" s="48"/>
    </row>
    <row r="31" spans="1:10" ht="16.5" customHeight="1">
      <c r="A31" s="48" t="s">
        <v>353</v>
      </c>
      <c r="B31" s="48"/>
      <c r="C31" s="373" t="s">
        <v>97</v>
      </c>
      <c r="D31" s="1">
        <v>21</v>
      </c>
      <c r="F31" s="48" t="s">
        <v>95</v>
      </c>
      <c r="G31" s="48"/>
      <c r="H31" s="373" t="s">
        <v>171</v>
      </c>
      <c r="I31" s="1">
        <v>21</v>
      </c>
      <c r="J31" s="48"/>
    </row>
    <row r="32" spans="1:10" ht="16.5" customHeight="1">
      <c r="A32" s="48" t="s">
        <v>354</v>
      </c>
      <c r="B32" s="48"/>
      <c r="C32" s="373" t="s">
        <v>98</v>
      </c>
      <c r="D32" s="1">
        <v>22</v>
      </c>
      <c r="F32" s="48" t="s">
        <v>133</v>
      </c>
      <c r="G32" s="48"/>
      <c r="H32" s="373" t="s">
        <v>172</v>
      </c>
      <c r="I32" s="1">
        <v>22</v>
      </c>
      <c r="J32" s="48"/>
    </row>
    <row r="33" spans="1:10" ht="16.5" customHeight="1">
      <c r="A33" s="61" t="s">
        <v>355</v>
      </c>
      <c r="B33" s="48"/>
      <c r="C33" s="373" t="s">
        <v>100</v>
      </c>
      <c r="D33" s="1">
        <v>23</v>
      </c>
      <c r="F33" s="48" t="s">
        <v>115</v>
      </c>
      <c r="G33" s="48"/>
      <c r="H33" s="373" t="s">
        <v>173</v>
      </c>
      <c r="I33" s="1">
        <v>23</v>
      </c>
      <c r="J33" s="48"/>
    </row>
    <row r="34" spans="1:10" ht="16.5" customHeight="1">
      <c r="A34" s="48" t="s">
        <v>184</v>
      </c>
      <c r="B34" s="48"/>
      <c r="C34" s="373" t="s">
        <v>101</v>
      </c>
      <c r="D34" s="1">
        <v>24</v>
      </c>
      <c r="F34" s="48" t="s">
        <v>99</v>
      </c>
      <c r="G34" s="48"/>
      <c r="H34" s="373" t="s">
        <v>174</v>
      </c>
      <c r="I34" s="1">
        <v>24</v>
      </c>
      <c r="J34" s="48"/>
    </row>
    <row r="35" spans="1:10" ht="16.5" customHeight="1">
      <c r="A35" s="48" t="s">
        <v>192</v>
      </c>
      <c r="B35" s="48"/>
      <c r="C35" s="373" t="s">
        <v>102</v>
      </c>
      <c r="D35" s="1">
        <v>25</v>
      </c>
      <c r="F35" s="48" t="s">
        <v>134</v>
      </c>
      <c r="G35" s="48"/>
      <c r="H35" s="373" t="s">
        <v>175</v>
      </c>
      <c r="I35" s="1">
        <v>25</v>
      </c>
      <c r="J35" s="48"/>
    </row>
    <row r="36" spans="1:10" ht="16.5" customHeight="1">
      <c r="A36" s="48" t="s">
        <v>299</v>
      </c>
      <c r="B36" s="48"/>
      <c r="C36" s="373" t="s">
        <v>103</v>
      </c>
      <c r="D36" s="1">
        <v>26</v>
      </c>
      <c r="F36" s="48" t="s">
        <v>302</v>
      </c>
      <c r="G36" s="48"/>
      <c r="H36" s="373" t="s">
        <v>176</v>
      </c>
      <c r="I36" s="1">
        <v>26</v>
      </c>
      <c r="J36" s="48"/>
    </row>
    <row r="37" spans="1:10" ht="33.75" customHeight="1">
      <c r="A37" s="607" t="s">
        <v>300</v>
      </c>
      <c r="B37" s="607"/>
      <c r="C37" s="373" t="s">
        <v>140</v>
      </c>
      <c r="D37" s="1">
        <v>27</v>
      </c>
      <c r="F37" s="48" t="s">
        <v>301</v>
      </c>
      <c r="G37" s="48"/>
      <c r="H37" s="373" t="s">
        <v>177</v>
      </c>
      <c r="I37" s="1">
        <v>27</v>
      </c>
      <c r="J37" s="48"/>
    </row>
    <row r="38" spans="1:10" ht="16.5" customHeight="1">
      <c r="A38" s="48" t="s">
        <v>406</v>
      </c>
      <c r="B38" s="48"/>
      <c r="C38" s="373" t="s">
        <v>141</v>
      </c>
      <c r="D38" s="1">
        <v>28</v>
      </c>
      <c r="F38" s="48" t="s">
        <v>104</v>
      </c>
      <c r="G38" s="48"/>
      <c r="H38" s="373" t="s">
        <v>178</v>
      </c>
      <c r="I38" s="1">
        <v>28</v>
      </c>
      <c r="J38" s="48"/>
    </row>
    <row r="39" spans="1:10" ht="16.5" customHeight="1">
      <c r="A39" s="48" t="s">
        <v>193</v>
      </c>
      <c r="B39" s="48"/>
      <c r="C39" s="373" t="s">
        <v>268</v>
      </c>
      <c r="D39" s="1">
        <v>29</v>
      </c>
      <c r="F39" s="48" t="s">
        <v>145</v>
      </c>
      <c r="G39" s="48"/>
      <c r="H39" s="373" t="s">
        <v>266</v>
      </c>
      <c r="I39" s="1">
        <v>29</v>
      </c>
      <c r="J39" s="48"/>
    </row>
    <row r="40" spans="1:10" ht="16.5" customHeight="1">
      <c r="A40" s="48" t="s">
        <v>387</v>
      </c>
      <c r="B40" s="48"/>
      <c r="C40" s="373" t="s">
        <v>388</v>
      </c>
      <c r="D40" s="1">
        <v>30</v>
      </c>
      <c r="F40" s="48" t="s">
        <v>392</v>
      </c>
      <c r="G40" s="48"/>
      <c r="H40" s="373" t="s">
        <v>395</v>
      </c>
      <c r="I40" s="1">
        <v>30</v>
      </c>
      <c r="J40" s="48"/>
    </row>
    <row r="41" spans="1:10" ht="16.5" customHeight="1">
      <c r="A41" s="48" t="s">
        <v>465</v>
      </c>
      <c r="B41" s="48"/>
      <c r="C41" s="373" t="s">
        <v>389</v>
      </c>
      <c r="D41" s="1">
        <v>31</v>
      </c>
      <c r="F41" s="48" t="s">
        <v>393</v>
      </c>
      <c r="G41" s="48"/>
      <c r="H41" s="373" t="s">
        <v>396</v>
      </c>
      <c r="I41" s="1">
        <v>31</v>
      </c>
      <c r="J41" s="48"/>
    </row>
    <row r="42" spans="1:10" ht="16.5" customHeight="1">
      <c r="A42" s="48" t="s">
        <v>391</v>
      </c>
      <c r="B42" s="48"/>
      <c r="C42" s="373" t="s">
        <v>390</v>
      </c>
      <c r="D42" s="1">
        <v>32</v>
      </c>
      <c r="F42" s="48" t="s">
        <v>394</v>
      </c>
      <c r="G42" s="48"/>
      <c r="H42" s="373" t="s">
        <v>397</v>
      </c>
      <c r="I42" s="1">
        <v>32</v>
      </c>
      <c r="J42" s="48"/>
    </row>
    <row r="43" spans="1:10" ht="16.5" customHeight="1">
      <c r="A43" s="48" t="s">
        <v>422</v>
      </c>
      <c r="B43" s="48"/>
      <c r="C43" s="373" t="s">
        <v>412</v>
      </c>
      <c r="D43" s="1">
        <v>33</v>
      </c>
      <c r="F43" s="48" t="s">
        <v>427</v>
      </c>
      <c r="G43" s="48"/>
      <c r="H43" s="373" t="s">
        <v>417</v>
      </c>
      <c r="I43" s="1">
        <v>33</v>
      </c>
      <c r="J43" s="48"/>
    </row>
    <row r="44" spans="1:10" ht="16.5" customHeight="1">
      <c r="A44" s="48" t="s">
        <v>423</v>
      </c>
      <c r="B44" s="48"/>
      <c r="C44" s="373" t="s">
        <v>413</v>
      </c>
      <c r="D44" s="1">
        <v>34</v>
      </c>
      <c r="F44" s="48" t="s">
        <v>430</v>
      </c>
      <c r="G44" s="48"/>
      <c r="H44" s="373" t="s">
        <v>418</v>
      </c>
      <c r="I44" s="1">
        <v>34</v>
      </c>
      <c r="J44" s="48"/>
    </row>
    <row r="45" spans="1:10" ht="16.5" customHeight="1">
      <c r="A45" s="48" t="s">
        <v>424</v>
      </c>
      <c r="B45" s="48"/>
      <c r="C45" s="373" t="s">
        <v>414</v>
      </c>
      <c r="D45" s="1">
        <v>35</v>
      </c>
      <c r="F45" s="48" t="s">
        <v>428</v>
      </c>
      <c r="G45" s="48"/>
      <c r="H45" s="373" t="s">
        <v>419</v>
      </c>
      <c r="I45" s="1">
        <v>35</v>
      </c>
      <c r="J45" s="48"/>
    </row>
    <row r="46" spans="1:10" ht="16.5" customHeight="1">
      <c r="A46" s="376" t="s">
        <v>476</v>
      </c>
      <c r="B46" s="376"/>
      <c r="C46" s="373" t="s">
        <v>415</v>
      </c>
      <c r="D46" s="66">
        <v>36</v>
      </c>
      <c r="F46" s="376" t="s">
        <v>477</v>
      </c>
      <c r="G46" s="376"/>
      <c r="H46" s="373" t="s">
        <v>420</v>
      </c>
      <c r="I46" s="66">
        <v>36</v>
      </c>
      <c r="J46" s="48"/>
    </row>
    <row r="47" spans="1:10" ht="16.5" customHeight="1">
      <c r="A47" s="376" t="s">
        <v>425</v>
      </c>
      <c r="B47" s="376"/>
      <c r="C47" s="373" t="s">
        <v>416</v>
      </c>
      <c r="D47" s="66">
        <v>37</v>
      </c>
      <c r="F47" s="376" t="s">
        <v>431</v>
      </c>
      <c r="G47" s="376"/>
      <c r="H47" s="373" t="s">
        <v>421</v>
      </c>
      <c r="I47" s="66">
        <v>37</v>
      </c>
      <c r="J47" s="48"/>
    </row>
    <row r="48" spans="1:10" ht="16.5" customHeight="1">
      <c r="A48" s="376" t="s">
        <v>426</v>
      </c>
      <c r="B48" s="376"/>
      <c r="C48" s="373" t="s">
        <v>466</v>
      </c>
      <c r="D48" s="66">
        <v>38</v>
      </c>
      <c r="E48" s="366"/>
      <c r="F48" s="376" t="s">
        <v>429</v>
      </c>
      <c r="G48" s="376"/>
      <c r="H48" s="373" t="s">
        <v>467</v>
      </c>
      <c r="I48" s="66">
        <v>38</v>
      </c>
      <c r="J48" s="48"/>
    </row>
    <row r="49" spans="1:10" ht="16.5" customHeight="1">
      <c r="A49" s="376" t="s">
        <v>457</v>
      </c>
      <c r="B49" s="376"/>
      <c r="C49" s="373" t="s">
        <v>468</v>
      </c>
      <c r="D49" s="66">
        <v>39</v>
      </c>
      <c r="F49" s="376" t="s">
        <v>456</v>
      </c>
      <c r="G49" s="366"/>
      <c r="H49" s="373" t="s">
        <v>469</v>
      </c>
      <c r="I49" s="66">
        <v>39</v>
      </c>
      <c r="J49" s="48"/>
    </row>
    <row r="50" spans="1:10" ht="16.5" customHeight="1">
      <c r="A50" s="376" t="s">
        <v>460</v>
      </c>
      <c r="B50" s="376"/>
      <c r="C50" s="373" t="s">
        <v>470</v>
      </c>
      <c r="D50" s="66">
        <v>40</v>
      </c>
      <c r="F50" s="376" t="s">
        <v>461</v>
      </c>
      <c r="G50" s="376"/>
      <c r="H50" s="373" t="s">
        <v>471</v>
      </c>
      <c r="I50" s="66">
        <v>40</v>
      </c>
      <c r="J50" s="48"/>
    </row>
    <row r="51" spans="1:10" ht="16.5" customHeight="1">
      <c r="A51" s="376" t="s">
        <v>517</v>
      </c>
      <c r="B51" s="376"/>
      <c r="C51" s="373" t="s">
        <v>474</v>
      </c>
      <c r="D51" s="66">
        <v>41</v>
      </c>
      <c r="F51" s="376" t="s">
        <v>458</v>
      </c>
      <c r="G51" s="376"/>
      <c r="H51" s="373" t="s">
        <v>475</v>
      </c>
      <c r="I51" s="66">
        <v>41</v>
      </c>
      <c r="J51" s="48"/>
    </row>
    <row r="52" spans="1:10" ht="16.5" customHeight="1">
      <c r="A52" s="376" t="s">
        <v>524</v>
      </c>
      <c r="B52" s="376"/>
      <c r="C52" s="373" t="s">
        <v>513</v>
      </c>
      <c r="D52" s="66">
        <v>42</v>
      </c>
      <c r="F52" s="376" t="s">
        <v>525</v>
      </c>
      <c r="G52" s="376"/>
      <c r="H52" s="373" t="s">
        <v>515</v>
      </c>
      <c r="I52" s="66">
        <v>42</v>
      </c>
      <c r="J52" s="48"/>
    </row>
    <row r="53" spans="1:10" ht="16.5" customHeight="1">
      <c r="A53" s="376" t="s">
        <v>526</v>
      </c>
      <c r="B53" s="376"/>
      <c r="C53" s="373" t="s">
        <v>527</v>
      </c>
      <c r="D53" s="66">
        <v>43</v>
      </c>
      <c r="F53" s="376" t="s">
        <v>267</v>
      </c>
      <c r="G53" s="376"/>
      <c r="H53" s="373" t="s">
        <v>528</v>
      </c>
      <c r="I53" s="66">
        <v>43</v>
      </c>
      <c r="J53" s="48"/>
    </row>
    <row r="54" spans="1:10" ht="16.5" customHeight="1">
      <c r="A54" s="376" t="s">
        <v>116</v>
      </c>
      <c r="B54" s="376"/>
      <c r="C54" s="373" t="s">
        <v>117</v>
      </c>
      <c r="D54" s="66">
        <v>44</v>
      </c>
      <c r="F54" s="376" t="s">
        <v>118</v>
      </c>
      <c r="G54" s="376"/>
      <c r="H54" s="373" t="s">
        <v>230</v>
      </c>
      <c r="I54" s="66">
        <v>44</v>
      </c>
      <c r="J54" s="48"/>
    </row>
    <row r="55" spans="1:10" ht="16.5" customHeight="1">
      <c r="A55" s="48"/>
      <c r="B55" s="48"/>
      <c r="C55" s="375"/>
      <c r="F55" s="48"/>
      <c r="G55" s="48"/>
      <c r="H55" s="375"/>
      <c r="J55" s="48"/>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7:B37"/>
  </mergeCells>
  <phoneticPr fontId="5" type="noConversion"/>
  <hyperlinks>
    <hyperlink ref="C54" location="Sqarime!Print_Area" display="Shënime sqaruese" xr:uid="{00000000-0004-0000-0300-000000000000}"/>
    <hyperlink ref="C3" location="'F3'!A1" display="Të përgjithshme" xr:uid="{00000000-0004-0000-0300-000001000000}"/>
    <hyperlink ref="C5" location="'F4'!A1" display="Faqe 4" xr:uid="{00000000-0004-0000-0300-000002000000}"/>
    <hyperlink ref="C9" location="'F5'!A1" display="Faqe 5" xr:uid="{00000000-0004-0000-0300-000003000000}"/>
    <hyperlink ref="C10" location="'F6'!A1" display="Faqe 6" xr:uid="{00000000-0004-0000-0300-000004000000}"/>
    <hyperlink ref="C11" location="'F7'!A1" display="Faqe 7" xr:uid="{00000000-0004-0000-0300-000005000000}"/>
    <hyperlink ref="C15" location="'F10'!A1" display="Faqe 10" xr:uid="{00000000-0004-0000-0300-000006000000}"/>
    <hyperlink ref="C16" location="'F11'!A1" display="Faqe 11" xr:uid="{00000000-0004-0000-0300-000007000000}"/>
    <hyperlink ref="C17" location="'F12'!A1" display="Faqe 12" xr:uid="{00000000-0004-0000-0300-000008000000}"/>
    <hyperlink ref="C13" location="'F8'!A1" display="Faqe 8" xr:uid="{00000000-0004-0000-0300-000009000000}"/>
    <hyperlink ref="C14" location="'F9'!A1" display="Faqe 9" xr:uid="{00000000-0004-0000-0300-00000A000000}"/>
    <hyperlink ref="C21" location="'F13'!A1" display="Faqe 13" xr:uid="{00000000-0004-0000-0300-00000B000000}"/>
    <hyperlink ref="C6:C7" location="'F4'!A1" display="Faqe 4" xr:uid="{00000000-0004-0000-0300-00000C000000}"/>
    <hyperlink ref="C25" location="'F15'!Print_Area" display="Faqe 15" xr:uid="{00000000-0004-0000-0300-00000D000000}"/>
    <hyperlink ref="H3" location="'F3'!A1" display="Highlights" xr:uid="{00000000-0004-0000-0300-00000E000000}"/>
    <hyperlink ref="H5" location="'F4'!A1" display="Faqe 4" xr:uid="{00000000-0004-0000-0300-00000F000000}"/>
    <hyperlink ref="H9" location="'F5'!A1" display="Faqe 5" xr:uid="{00000000-0004-0000-0300-000010000000}"/>
    <hyperlink ref="H10" location="'F6'!A1" display="Faqe 6" xr:uid="{00000000-0004-0000-0300-000011000000}"/>
    <hyperlink ref="H11" location="'F7'!A1" display="Faqe 7" xr:uid="{00000000-0004-0000-0300-000012000000}"/>
    <hyperlink ref="H15" location="'F10'!A1" display="Faqe 10" xr:uid="{00000000-0004-0000-0300-000013000000}"/>
    <hyperlink ref="H16" location="'F11'!A1" display="Faqe 11" xr:uid="{00000000-0004-0000-0300-000014000000}"/>
    <hyperlink ref="H17" location="'F12'!A1" display="Faqe 12" xr:uid="{00000000-0004-0000-0300-000015000000}"/>
    <hyperlink ref="H13" location="'F8'!A1" display="Faqe 8" xr:uid="{00000000-0004-0000-0300-000016000000}"/>
    <hyperlink ref="H14" location="'F9'!A1" display="Faqe 9" xr:uid="{00000000-0004-0000-0300-000017000000}"/>
    <hyperlink ref="H21" location="'F13'!A1" display="Faqe 13" xr:uid="{00000000-0004-0000-0300-000018000000}"/>
    <hyperlink ref="H6:H7" location="'F4'!A1" display="Faqe 4" xr:uid="{00000000-0004-0000-0300-000019000000}"/>
    <hyperlink ref="H25" location="'F15'!Print_Area" display="Page 15" xr:uid="{00000000-0004-0000-0300-00001A000000}"/>
    <hyperlink ref="H54" location="Sqarime!Print_Area" display="Explanatory Notes" xr:uid="{00000000-0004-0000-0300-00001B000000}"/>
    <hyperlink ref="H22" location="'F14'!A1" display="Page 14" xr:uid="{00000000-0004-0000-0300-00001C000000}"/>
    <hyperlink ref="C22" location="'F14'!A1" display="Faqe 14" xr:uid="{00000000-0004-0000-0300-00001D000000}"/>
    <hyperlink ref="C26" location="'F16'!Print_Area" display="Faqe 16" xr:uid="{00000000-0004-0000-0300-00001E000000}"/>
    <hyperlink ref="H26" location="'F16'!Print_Area" display="Page 16" xr:uid="{00000000-0004-0000-0300-00001F000000}"/>
    <hyperlink ref="C27" location="'F17'!Print_Area" display="Faqe 17" xr:uid="{00000000-0004-0000-0300-000020000000}"/>
    <hyperlink ref="H27" location="'F17'!Print_Area" display="Page 17" xr:uid="{00000000-0004-0000-0300-000021000000}"/>
    <hyperlink ref="C28" location="'F18'!Print_Area" display="Faqe 18" xr:uid="{00000000-0004-0000-0300-000022000000}"/>
    <hyperlink ref="H28" location="'F18'!Print_Area" display="Page 18" xr:uid="{00000000-0004-0000-0300-000023000000}"/>
    <hyperlink ref="C29" location="'F19'!Print_Area" display="Faqe 19" xr:uid="{00000000-0004-0000-0300-000024000000}"/>
    <hyperlink ref="H29" location="'F19'!Print_Area" display="Page 19" xr:uid="{00000000-0004-0000-0300-000025000000}"/>
    <hyperlink ref="C30" location="'F20'!Print_Area" display="Faqe 20" xr:uid="{00000000-0004-0000-0300-000026000000}"/>
    <hyperlink ref="H30" location="'F20'!Print_Area" display="Page 20" xr:uid="{00000000-0004-0000-0300-000027000000}"/>
    <hyperlink ref="C31" location="'F21'!Print_Area" display="Faqe 21" xr:uid="{00000000-0004-0000-0300-000028000000}"/>
    <hyperlink ref="H31" location="'F21'!Print_Area" display="Page 21" xr:uid="{00000000-0004-0000-0300-000029000000}"/>
    <hyperlink ref="C32" location="'F22'!Print_Area" display="Faqe 22" xr:uid="{00000000-0004-0000-0300-00002A000000}"/>
    <hyperlink ref="H32" location="'F22'!Print_Area" display="Page 22" xr:uid="{00000000-0004-0000-0300-00002B000000}"/>
    <hyperlink ref="C33" location="'F23'!Print_Area" display="Faqe 23" xr:uid="{00000000-0004-0000-0300-00002C000000}"/>
    <hyperlink ref="H33" location="'F23'!Print_Area" display="Page 23" xr:uid="{00000000-0004-0000-0300-00002D000000}"/>
    <hyperlink ref="C34" location="'F24'!Print_Area" display="Faqe 24" xr:uid="{00000000-0004-0000-0300-00002E000000}"/>
    <hyperlink ref="H34" location="'F24'!Print_Area" display="Page 24" xr:uid="{00000000-0004-0000-0300-00002F000000}"/>
    <hyperlink ref="C35" location="'F25'!Print_Area" display="Faqe 25" xr:uid="{00000000-0004-0000-0300-000030000000}"/>
    <hyperlink ref="H35" location="'F25'!Print_Area" display="Page 25" xr:uid="{00000000-0004-0000-0300-000031000000}"/>
    <hyperlink ref="C36" location="'F26'!Print_Area" display="Faqe 26" xr:uid="{00000000-0004-0000-0300-000032000000}"/>
    <hyperlink ref="H36" location="'F26'!Print_Area" display="Page 26" xr:uid="{00000000-0004-0000-0300-000033000000}"/>
    <hyperlink ref="C37" location="'F27'!Print_Area" display="Faqe 27" xr:uid="{00000000-0004-0000-0300-000034000000}"/>
    <hyperlink ref="H37" location="'F27'!Print_Area" display="Page 27" xr:uid="{00000000-0004-0000-0300-000035000000}"/>
    <hyperlink ref="C38" location="'F28'!Print_Area" display="Faqe 28" xr:uid="{00000000-0004-0000-0300-000036000000}"/>
    <hyperlink ref="H38" location="'F28'!Print_Area" display="Page 28" xr:uid="{00000000-0004-0000-0300-000037000000}"/>
    <hyperlink ref="C39" location="'F29'!Print_Area" display="Faqe 29" xr:uid="{00000000-0004-0000-0300-000038000000}"/>
    <hyperlink ref="H39" location="'F29'!Print_Area" display="Page 29" xr:uid="{00000000-0004-0000-0300-000039000000}"/>
    <hyperlink ref="C40" location="'F30'!Print_Area" display="Faqe 30" xr:uid="{00000000-0004-0000-0300-00003A000000}"/>
    <hyperlink ref="H40" location="'F30'!Print_Area" display="Page 30" xr:uid="{00000000-0004-0000-0300-00003B000000}"/>
    <hyperlink ref="C41" location="'F31'!Print_Area" display="Faqe 31" xr:uid="{00000000-0004-0000-0300-00003C000000}"/>
    <hyperlink ref="H41" location="'F31'!Print_Area" display="Page 31" xr:uid="{00000000-0004-0000-0300-00003D000000}"/>
    <hyperlink ref="C42" location="'F32'!Print_Area" display="Faqe 32" xr:uid="{00000000-0004-0000-0300-00003E000000}"/>
    <hyperlink ref="H42" location="'F32'!Print_Area" display="Page 32" xr:uid="{00000000-0004-0000-0300-00003F000000}"/>
    <hyperlink ref="C43" location="'F33'!Print_Area" display="Faqe 33" xr:uid="{00000000-0004-0000-0300-000040000000}"/>
    <hyperlink ref="H43" location="'F33'!Print_Area" display="Page 33" xr:uid="{00000000-0004-0000-0300-000041000000}"/>
    <hyperlink ref="C44" location="'F34'!Print_Area" display="Faqe 34" xr:uid="{00000000-0004-0000-0300-000042000000}"/>
    <hyperlink ref="H44" location="'F34'!Print_Area" display="Page 34" xr:uid="{00000000-0004-0000-0300-000043000000}"/>
    <hyperlink ref="C45" location="'F35'!Print_Area" display="Faqe 35" xr:uid="{00000000-0004-0000-0300-000044000000}"/>
    <hyperlink ref="H45" location="'F35'!Print_Area" display="Page 35" xr:uid="{00000000-0004-0000-0300-000045000000}"/>
    <hyperlink ref="C46" location="'F36'!Print_Area" display="Faqe 36" xr:uid="{00000000-0004-0000-0300-000046000000}"/>
    <hyperlink ref="H46" location="'F36'!Print_Area" display="Page 36" xr:uid="{00000000-0004-0000-0300-000047000000}"/>
    <hyperlink ref="C47" location="'F37'!Print_Area" display="Faqe 37" xr:uid="{00000000-0004-0000-0300-000048000000}"/>
    <hyperlink ref="H47" location="'F37'!Print_Area" display="Page 37" xr:uid="{00000000-0004-0000-0300-000049000000}"/>
    <hyperlink ref="C48" location="'F38'!Print_Area" display="Faqe 38" xr:uid="{00000000-0004-0000-0300-00004A000000}"/>
    <hyperlink ref="H48" location="'F38'!Print_Area" display="Page 38" xr:uid="{00000000-0004-0000-0300-00004B000000}"/>
    <hyperlink ref="C49" location="'F39'!Print_Area" display="Faqe 39" xr:uid="{00000000-0004-0000-0300-00004C000000}"/>
    <hyperlink ref="H49" location="'F39'!Print_Area" display="Page 39" xr:uid="{00000000-0004-0000-0300-00004D000000}"/>
    <hyperlink ref="C50" location="'F40'!Print_Area" display="Faqe 40" xr:uid="{00000000-0004-0000-0300-00004E000000}"/>
    <hyperlink ref="H50" location="'F40'!Print_Area" display="Page 40" xr:uid="{00000000-0004-0000-0300-00004F000000}"/>
    <hyperlink ref="C51" location="'F41'!Print_Area" display="Faqe 41" xr:uid="{00000000-0004-0000-0300-000050000000}"/>
    <hyperlink ref="H51" location="'F41'!Print_Area" display="Page 41" xr:uid="{00000000-0004-0000-0300-000051000000}"/>
    <hyperlink ref="C52:C53" location="'F41'!Print_Area" display="Faqe 41" xr:uid="{00000000-0004-0000-0300-000052000000}"/>
    <hyperlink ref="H52:H53" location="'F41'!Print_Area" display="Page 41" xr:uid="{00000000-0004-0000-0300-000053000000}"/>
    <hyperlink ref="C52" location="'F42'!Print_Area" display="Faqe 42" xr:uid="{00000000-0004-0000-0300-000054000000}"/>
    <hyperlink ref="C53" location="'F43'!Print_Area" display="Faqe 43" xr:uid="{00000000-0004-0000-0300-000055000000}"/>
    <hyperlink ref="H52" location="'F42'!Print_Area" display="Page 42" xr:uid="{00000000-0004-0000-0300-000056000000}"/>
    <hyperlink ref="H53" location="'F43'!Print_Area" display="Page 43" xr:uid="{00000000-0004-0000-0300-000057000000}"/>
  </hyperlinks>
  <printOptions horizontalCentered="1"/>
  <pageMargins left="0.7" right="0.7" top="0.75" bottom="0.75" header="0.3" footer="0.3"/>
  <pageSetup paperSize="9" scale="77" fitToHeight="2"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4" max="52"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42"/>
  <sheetViews>
    <sheetView zoomScaleNormal="100" workbookViewId="0">
      <selection activeCell="G21" sqref="G21"/>
    </sheetView>
  </sheetViews>
  <sheetFormatPr defaultRowHeight="12"/>
  <cols>
    <col min="1" max="1" width="34.28515625" style="72" customWidth="1"/>
    <col min="2" max="2" width="11.5703125" style="72" customWidth="1"/>
    <col min="3" max="3" width="12.85546875" style="72" customWidth="1"/>
    <col min="4" max="4" width="13.7109375" style="72" customWidth="1"/>
    <col min="5" max="5" width="10.7109375" style="72" customWidth="1"/>
    <col min="6" max="6" width="10.42578125" style="72" customWidth="1"/>
    <col min="7" max="8" width="10" style="72" bestFit="1" customWidth="1"/>
    <col min="9" max="9" width="16.28515625" style="72" customWidth="1"/>
    <col min="10" max="12" width="9.85546875" style="72" bestFit="1" customWidth="1"/>
    <col min="13" max="16384" width="9.140625" style="72"/>
  </cols>
  <sheetData>
    <row r="1" spans="1:6" s="88" customFormat="1"/>
    <row r="2" spans="1:6" s="317" customFormat="1" ht="17.25" customHeight="1">
      <c r="A2" s="618" t="s">
        <v>506</v>
      </c>
      <c r="B2" s="618"/>
      <c r="C2" s="618"/>
      <c r="D2" s="618"/>
      <c r="E2" s="618"/>
      <c r="F2" s="618"/>
    </row>
    <row r="3" spans="1:6" s="317" customFormat="1" ht="15.75" customHeight="1">
      <c r="A3" s="615" t="s">
        <v>407</v>
      </c>
      <c r="B3" s="615"/>
      <c r="C3" s="615"/>
      <c r="D3" s="615"/>
      <c r="E3" s="615"/>
      <c r="F3" s="615"/>
    </row>
    <row r="6" spans="1:6">
      <c r="A6" s="73"/>
    </row>
    <row r="7" spans="1:6" ht="12" customHeight="1">
      <c r="A7" s="103"/>
      <c r="B7" s="102"/>
      <c r="C7" s="151"/>
      <c r="D7" s="103" t="s">
        <v>54</v>
      </c>
      <c r="E7" s="620" t="s">
        <v>13</v>
      </c>
      <c r="F7" s="621"/>
    </row>
    <row r="8" spans="1:6" ht="12" customHeight="1">
      <c r="A8" s="115" t="s">
        <v>57</v>
      </c>
      <c r="B8" s="626" t="s">
        <v>119</v>
      </c>
      <c r="C8" s="627"/>
      <c r="D8" s="103" t="s">
        <v>15</v>
      </c>
      <c r="E8" s="620" t="s">
        <v>15</v>
      </c>
      <c r="F8" s="621"/>
    </row>
    <row r="9" spans="1:6" ht="12" customHeight="1">
      <c r="A9" s="194" t="s">
        <v>37</v>
      </c>
      <c r="B9" s="660" t="s">
        <v>559</v>
      </c>
      <c r="C9" s="629"/>
      <c r="D9" s="105" t="s">
        <v>55</v>
      </c>
      <c r="E9" s="616" t="s">
        <v>19</v>
      </c>
      <c r="F9" s="617"/>
    </row>
    <row r="10" spans="1:6" ht="12" customHeight="1">
      <c r="A10" s="105"/>
      <c r="B10" s="102"/>
      <c r="C10" s="151"/>
      <c r="D10" s="105" t="s">
        <v>20</v>
      </c>
      <c r="E10" s="616" t="s">
        <v>20</v>
      </c>
      <c r="F10" s="617"/>
    </row>
    <row r="11" spans="1:6" ht="18.75" customHeight="1" thickBot="1">
      <c r="A11" s="503" t="s">
        <v>584</v>
      </c>
      <c r="B11" s="83">
        <v>2023</v>
      </c>
      <c r="C11" s="83">
        <v>2024</v>
      </c>
      <c r="D11" s="83" t="s">
        <v>562</v>
      </c>
      <c r="E11" s="83">
        <v>2023</v>
      </c>
      <c r="F11" s="83">
        <v>2024</v>
      </c>
    </row>
    <row r="12" spans="1:6" ht="15.75" thickBot="1">
      <c r="A12" s="612" t="s">
        <v>486</v>
      </c>
      <c r="B12" s="612"/>
      <c r="C12" s="612"/>
      <c r="D12" s="612"/>
      <c r="E12" s="612"/>
      <c r="F12" s="612"/>
    </row>
    <row r="13" spans="1:6" ht="12.75">
      <c r="A13" s="208" t="s">
        <v>42</v>
      </c>
      <c r="B13" s="162">
        <v>92601.876880000011</v>
      </c>
      <c r="C13" s="162">
        <v>87548.372409999996</v>
      </c>
      <c r="D13" s="163">
        <v>-5.4572376287239877</v>
      </c>
      <c r="E13" s="345">
        <v>44.744420527204042</v>
      </c>
      <c r="F13" s="163">
        <v>46.646116000337287</v>
      </c>
    </row>
    <row r="14" spans="1:6" ht="12.75">
      <c r="A14" s="208" t="s">
        <v>568</v>
      </c>
      <c r="B14" s="162">
        <v>59000.44586</v>
      </c>
      <c r="C14" s="162">
        <v>50646.413180000003</v>
      </c>
      <c r="D14" s="163">
        <v>-14.159270422842186</v>
      </c>
      <c r="E14" s="345">
        <v>28.508501661077506</v>
      </c>
      <c r="F14" s="163">
        <v>26.984607470845972</v>
      </c>
    </row>
    <row r="15" spans="1:6" ht="12.75">
      <c r="A15" s="208" t="s">
        <v>569</v>
      </c>
      <c r="B15" s="162">
        <v>21160.886210000001</v>
      </c>
      <c r="C15" s="162">
        <v>17199.406480000001</v>
      </c>
      <c r="D15" s="163">
        <v>-18.720764767063123</v>
      </c>
      <c r="E15" s="345">
        <v>10.224755946745265</v>
      </c>
      <c r="F15" s="163">
        <v>9.1639111923843579</v>
      </c>
    </row>
    <row r="16" spans="1:6" ht="12.75">
      <c r="A16" s="208" t="s">
        <v>36</v>
      </c>
      <c r="B16" s="162">
        <v>5683.6217200000001</v>
      </c>
      <c r="C16" s="162">
        <v>8664.075060000001</v>
      </c>
      <c r="D16" s="163">
        <v>52.439333348173655</v>
      </c>
      <c r="E16" s="345">
        <v>2.7462765218763754</v>
      </c>
      <c r="F16" s="163">
        <v>4.6162531542188532</v>
      </c>
    </row>
    <row r="17" spans="1:6" ht="12.75">
      <c r="A17" s="208" t="s">
        <v>40</v>
      </c>
      <c r="B17" s="162">
        <v>9216.1148400000002</v>
      </c>
      <c r="C17" s="162">
        <v>7241.4795999999997</v>
      </c>
      <c r="D17" s="163">
        <v>-21.425896641713294</v>
      </c>
      <c r="E17" s="163">
        <v>4.4531464363551008</v>
      </c>
      <c r="F17" s="163">
        <v>3.8582887167082633</v>
      </c>
    </row>
    <row r="18" spans="1:6" ht="12.75">
      <c r="A18" s="208" t="s">
        <v>44</v>
      </c>
      <c r="B18" s="162">
        <v>7830.7732000000005</v>
      </c>
      <c r="C18" s="162">
        <v>6793.1999699999997</v>
      </c>
      <c r="D18" s="163">
        <v>-13.249946122817102</v>
      </c>
      <c r="E18" s="163">
        <v>3.7837614195229614</v>
      </c>
      <c r="F18" s="163">
        <v>3.6194435726358902</v>
      </c>
    </row>
    <row r="19" spans="1:6" ht="12.75">
      <c r="A19" s="157" t="s">
        <v>570</v>
      </c>
      <c r="B19" s="162">
        <v>8422.6322200000013</v>
      </c>
      <c r="C19" s="162">
        <v>6659.0604800000001</v>
      </c>
      <c r="D19" s="163">
        <v>-20.938486852272899</v>
      </c>
      <c r="E19" s="345">
        <v>4.0697425440526143</v>
      </c>
      <c r="F19" s="163">
        <v>3.5479735265513854</v>
      </c>
    </row>
    <row r="20" spans="1:6" ht="12.75">
      <c r="A20" s="511" t="s">
        <v>571</v>
      </c>
      <c r="B20" s="329">
        <v>3041.0211600000002</v>
      </c>
      <c r="C20" s="329">
        <v>2934.2996699999999</v>
      </c>
      <c r="D20" s="344">
        <v>-3.5093964949589607</v>
      </c>
      <c r="E20" s="430">
        <v>1.4693949431661439</v>
      </c>
      <c r="F20" s="344">
        <v>1.5634063663179802</v>
      </c>
    </row>
    <row r="21" spans="1:6" ht="14.25">
      <c r="A21" s="411" t="s">
        <v>10</v>
      </c>
      <c r="B21" s="410">
        <v>206957.37208999999</v>
      </c>
      <c r="C21" s="410">
        <v>187686.30685000002</v>
      </c>
      <c r="D21" s="416">
        <v>-9.3116109106852747</v>
      </c>
      <c r="E21" s="417">
        <v>100.00000000000001</v>
      </c>
      <c r="F21" s="417">
        <v>99.999999999999986</v>
      </c>
    </row>
    <row r="22" spans="1:6" ht="14.25">
      <c r="A22" s="204"/>
      <c r="B22" s="197"/>
      <c r="C22" s="197"/>
      <c r="D22" s="139"/>
      <c r="E22" s="140"/>
      <c r="F22" s="140"/>
    </row>
    <row r="23" spans="1:6" ht="12.75">
      <c r="A23" s="124" t="s">
        <v>442</v>
      </c>
      <c r="C23" s="91"/>
      <c r="D23" s="233"/>
      <c r="E23" s="233"/>
      <c r="F23" s="233"/>
    </row>
    <row r="24" spans="1:6" ht="13.5">
      <c r="A24" s="82">
        <v>2023</v>
      </c>
      <c r="B24" s="258"/>
      <c r="C24" s="259"/>
      <c r="D24" s="260"/>
      <c r="E24" s="260"/>
      <c r="F24" s="260"/>
    </row>
    <row r="25" spans="1:6">
      <c r="B25" s="261"/>
      <c r="C25" s="261"/>
      <c r="D25" s="262"/>
      <c r="E25" s="215"/>
      <c r="F25" s="215"/>
    </row>
    <row r="26" spans="1:6">
      <c r="B26" s="261"/>
      <c r="C26" s="261"/>
      <c r="D26" s="262"/>
      <c r="E26" s="215"/>
      <c r="F26" s="215"/>
    </row>
    <row r="27" spans="1:6">
      <c r="B27" s="261"/>
      <c r="C27" s="261"/>
      <c r="D27" s="262"/>
      <c r="E27" s="215"/>
      <c r="F27" s="215"/>
    </row>
    <row r="28" spans="1:6">
      <c r="B28" s="261"/>
      <c r="C28" s="261"/>
      <c r="D28" s="262"/>
      <c r="E28" s="215"/>
      <c r="F28" s="215"/>
    </row>
    <row r="29" spans="1:6">
      <c r="A29" s="299"/>
      <c r="B29" s="261"/>
      <c r="C29" s="261"/>
      <c r="D29" s="262"/>
      <c r="E29" s="215"/>
      <c r="F29" s="215"/>
    </row>
    <row r="30" spans="1:6">
      <c r="B30" s="261"/>
      <c r="C30" s="261"/>
      <c r="D30" s="262"/>
      <c r="E30" s="215"/>
      <c r="F30" s="215"/>
    </row>
    <row r="31" spans="1:6">
      <c r="B31" s="261"/>
      <c r="C31" s="261"/>
      <c r="D31" s="262"/>
      <c r="E31" s="215"/>
      <c r="F31" s="215"/>
    </row>
    <row r="32" spans="1:6">
      <c r="B32" s="261"/>
      <c r="C32" s="261"/>
      <c r="D32" s="262"/>
      <c r="E32" s="215"/>
      <c r="F32" s="215"/>
    </row>
    <row r="33" spans="1:6">
      <c r="A33" s="263"/>
      <c r="B33" s="264"/>
      <c r="C33" s="264"/>
      <c r="D33" s="265"/>
      <c r="E33" s="266"/>
      <c r="F33" s="266"/>
    </row>
    <row r="38" spans="1:6">
      <c r="A38" s="263"/>
    </row>
    <row r="42" spans="1:6" ht="14.25">
      <c r="A42" s="127">
        <v>2024</v>
      </c>
    </row>
  </sheetData>
  <sortState xmlns:xlrd2="http://schemas.microsoft.com/office/spreadsheetml/2017/richdata2" ref="A13:F20">
    <sortCondition descending="1" ref="C13:C20"/>
  </sortState>
  <mergeCells count="9">
    <mergeCell ref="E10:F10"/>
    <mergeCell ref="A12:F12"/>
    <mergeCell ref="A2:F2"/>
    <mergeCell ref="A3:F3"/>
    <mergeCell ref="E7:F7"/>
    <mergeCell ref="B8:C8"/>
    <mergeCell ref="E8:F8"/>
    <mergeCell ref="B9:C9"/>
    <mergeCell ref="E9:F9"/>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F42"/>
  <sheetViews>
    <sheetView zoomScaleNormal="100" workbookViewId="0">
      <selection activeCell="G20" sqref="G20"/>
    </sheetView>
  </sheetViews>
  <sheetFormatPr defaultRowHeight="12.75"/>
  <cols>
    <col min="1" max="1" width="34.85546875" style="143" customWidth="1"/>
    <col min="2" max="2" width="15" style="143" customWidth="1"/>
    <col min="3" max="3" width="12.140625" style="143" customWidth="1"/>
    <col min="4" max="4" width="13.5703125" style="143" customWidth="1"/>
    <col min="5" max="5" width="11.85546875" style="143" bestFit="1" customWidth="1"/>
    <col min="6" max="6" width="10.5703125" style="143" customWidth="1"/>
    <col min="7" max="7" width="11.85546875" style="143" bestFit="1" customWidth="1"/>
    <col min="8" max="8" width="9.7109375" style="143" bestFit="1" customWidth="1"/>
    <col min="9" max="9" width="9.28515625" style="143" bestFit="1" customWidth="1"/>
    <col min="10" max="10" width="10.28515625" style="143" bestFit="1" customWidth="1"/>
    <col min="11" max="12" width="10.42578125" style="143" bestFit="1" customWidth="1"/>
    <col min="13" max="13" width="9.28515625" style="143" bestFit="1" customWidth="1"/>
    <col min="14" max="16384" width="9.140625" style="143"/>
  </cols>
  <sheetData>
    <row r="2" spans="1:6" ht="15.75" customHeight="1">
      <c r="A2" s="618" t="s">
        <v>409</v>
      </c>
      <c r="B2" s="618"/>
      <c r="C2" s="618"/>
      <c r="D2" s="618"/>
      <c r="E2" s="618"/>
      <c r="F2" s="618"/>
    </row>
    <row r="3" spans="1:6" ht="15" customHeight="1">
      <c r="A3" s="615" t="s">
        <v>408</v>
      </c>
      <c r="B3" s="615"/>
      <c r="C3" s="615"/>
      <c r="D3" s="615"/>
      <c r="E3" s="615"/>
      <c r="F3" s="615"/>
    </row>
    <row r="6" spans="1:6">
      <c r="A6" s="103"/>
      <c r="B6" s="102"/>
      <c r="C6" s="151"/>
      <c r="D6" s="103" t="s">
        <v>54</v>
      </c>
      <c r="E6" s="620" t="s">
        <v>13</v>
      </c>
      <c r="F6" s="621"/>
    </row>
    <row r="7" spans="1:6" ht="14.25">
      <c r="A7" s="115" t="s">
        <v>57</v>
      </c>
      <c r="B7" s="626" t="s">
        <v>119</v>
      </c>
      <c r="C7" s="627"/>
      <c r="D7" s="103" t="s">
        <v>15</v>
      </c>
      <c r="E7" s="620" t="s">
        <v>15</v>
      </c>
      <c r="F7" s="621"/>
    </row>
    <row r="8" spans="1:6" ht="15">
      <c r="A8" s="194" t="s">
        <v>37</v>
      </c>
      <c r="B8" s="628" t="s">
        <v>356</v>
      </c>
      <c r="C8" s="629"/>
      <c r="D8" s="105" t="s">
        <v>55</v>
      </c>
      <c r="E8" s="616" t="s">
        <v>19</v>
      </c>
      <c r="F8" s="617"/>
    </row>
    <row r="9" spans="1:6">
      <c r="A9" s="105"/>
      <c r="B9" s="501"/>
      <c r="C9" s="151"/>
      <c r="D9" s="105" t="s">
        <v>20</v>
      </c>
      <c r="E9" s="616" t="s">
        <v>20</v>
      </c>
      <c r="F9" s="617"/>
    </row>
    <row r="10" spans="1:6" ht="18.75" customHeight="1" thickBot="1">
      <c r="A10" s="503" t="s">
        <v>584</v>
      </c>
      <c r="B10" s="83">
        <v>2023</v>
      </c>
      <c r="C10" s="83">
        <v>2024</v>
      </c>
      <c r="D10" s="83" t="s">
        <v>562</v>
      </c>
      <c r="E10" s="83">
        <v>2023</v>
      </c>
      <c r="F10" s="83">
        <v>2024</v>
      </c>
    </row>
    <row r="11" spans="1:6" ht="15.75" thickBot="1">
      <c r="A11" s="612" t="s">
        <v>496</v>
      </c>
      <c r="B11" s="612"/>
      <c r="C11" s="612"/>
      <c r="D11" s="612"/>
      <c r="E11" s="612"/>
      <c r="F11" s="612"/>
    </row>
    <row r="12" spans="1:6" ht="14.25" customHeight="1">
      <c r="A12" s="208" t="s">
        <v>571</v>
      </c>
      <c r="B12" s="162">
        <v>24243.752</v>
      </c>
      <c r="C12" s="162">
        <v>24329.671999999999</v>
      </c>
      <c r="D12" s="571">
        <v>0.35440058947970865</v>
      </c>
      <c r="E12" s="347">
        <v>39.232075309059447</v>
      </c>
      <c r="F12" s="347">
        <v>82.069576374275783</v>
      </c>
    </row>
    <row r="13" spans="1:6" ht="16.5" customHeight="1">
      <c r="A13" s="157" t="s">
        <v>42</v>
      </c>
      <c r="B13" s="162">
        <v>1309.173</v>
      </c>
      <c r="C13" s="162">
        <v>4279.9399999999996</v>
      </c>
      <c r="D13" s="347">
        <v>226.91936054287703</v>
      </c>
      <c r="E13" s="347">
        <v>2.118548883381882</v>
      </c>
      <c r="F13" s="347">
        <v>14.437221459759828</v>
      </c>
    </row>
    <row r="14" spans="1:6" ht="16.5" customHeight="1">
      <c r="A14" s="157" t="s">
        <v>568</v>
      </c>
      <c r="B14" s="162">
        <v>291.33300000000003</v>
      </c>
      <c r="C14" s="162">
        <v>441.209</v>
      </c>
      <c r="D14" s="567">
        <v>51.44491012003445</v>
      </c>
      <c r="E14" s="347">
        <v>0.47144510453721084</v>
      </c>
      <c r="F14" s="347">
        <v>1.4882993787387615</v>
      </c>
    </row>
    <row r="15" spans="1:6">
      <c r="A15" s="208" t="s">
        <v>569</v>
      </c>
      <c r="B15" s="162">
        <v>0</v>
      </c>
      <c r="C15" s="162">
        <v>295.99700000000001</v>
      </c>
      <c r="D15" s="347">
        <v>0</v>
      </c>
      <c r="E15" s="347">
        <v>0</v>
      </c>
      <c r="F15" s="347">
        <v>0.99846592251866406</v>
      </c>
    </row>
    <row r="16" spans="1:6" ht="15.75" customHeight="1">
      <c r="A16" s="208" t="s">
        <v>40</v>
      </c>
      <c r="B16" s="162">
        <v>288.97290000000004</v>
      </c>
      <c r="C16" s="162">
        <v>199.6</v>
      </c>
      <c r="D16" s="567">
        <v>-30.927779040872004</v>
      </c>
      <c r="E16" s="347">
        <v>0.46762590935088366</v>
      </c>
      <c r="F16" s="347">
        <v>0.67329668251612462</v>
      </c>
    </row>
    <row r="17" spans="1:6">
      <c r="A17" s="208" t="s">
        <v>570</v>
      </c>
      <c r="B17" s="162">
        <v>0</v>
      </c>
      <c r="C17" s="162">
        <v>98.76</v>
      </c>
      <c r="D17" s="347">
        <v>0</v>
      </c>
      <c r="E17" s="347">
        <v>0</v>
      </c>
      <c r="F17" s="347">
        <v>0.33314018219084401</v>
      </c>
    </row>
    <row r="18" spans="1:6">
      <c r="A18" s="208" t="s">
        <v>36</v>
      </c>
      <c r="B18" s="162">
        <v>35641.004999999997</v>
      </c>
      <c r="C18" s="162">
        <v>0</v>
      </c>
      <c r="D18" s="567">
        <v>-100</v>
      </c>
      <c r="E18" s="347">
        <v>57.675503043034091</v>
      </c>
      <c r="F18" s="347">
        <v>0</v>
      </c>
    </row>
    <row r="19" spans="1:6">
      <c r="A19" s="596" t="s">
        <v>44</v>
      </c>
      <c r="B19" s="368">
        <v>21.506</v>
      </c>
      <c r="C19" s="162">
        <v>0</v>
      </c>
      <c r="D19" s="567">
        <v>-100</v>
      </c>
      <c r="E19" s="347">
        <v>3.4801750636478723E-2</v>
      </c>
      <c r="F19" s="564">
        <v>0</v>
      </c>
    </row>
    <row r="20" spans="1:6" ht="14.25">
      <c r="A20" s="392" t="s">
        <v>10</v>
      </c>
      <c r="B20" s="406">
        <v>61795.741900000001</v>
      </c>
      <c r="C20" s="406">
        <v>29645.178</v>
      </c>
      <c r="D20" s="418">
        <v>-52.027150919277176</v>
      </c>
      <c r="E20" s="418">
        <v>100</v>
      </c>
      <c r="F20" s="418">
        <v>100</v>
      </c>
    </row>
    <row r="21" spans="1:6" ht="14.25">
      <c r="A21" s="355"/>
      <c r="B21" s="451"/>
      <c r="C21" s="451"/>
      <c r="D21" s="452"/>
      <c r="E21" s="452"/>
      <c r="F21" s="452"/>
    </row>
    <row r="22" spans="1:6" ht="12" customHeight="1">
      <c r="A22" s="124" t="s">
        <v>443</v>
      </c>
    </row>
    <row r="23" spans="1:6" ht="14.25">
      <c r="A23" s="127">
        <v>2023</v>
      </c>
    </row>
    <row r="24" spans="1:6">
      <c r="A24" s="263"/>
    </row>
    <row r="42" spans="1:1" ht="14.25">
      <c r="A42" s="127">
        <v>2024</v>
      </c>
    </row>
  </sheetData>
  <sortState xmlns:xlrd2="http://schemas.microsoft.com/office/spreadsheetml/2017/richdata2" ref="A12:F19">
    <sortCondition descending="1" ref="C12:C19"/>
  </sortState>
  <mergeCells count="9">
    <mergeCell ref="E9:F9"/>
    <mergeCell ref="A11:F11"/>
    <mergeCell ref="A2:F2"/>
    <mergeCell ref="A3:F3"/>
    <mergeCell ref="E6:F6"/>
    <mergeCell ref="B7:C7"/>
    <mergeCell ref="E7:F7"/>
    <mergeCell ref="B8:C8"/>
    <mergeCell ref="E8:F8"/>
  </mergeCells>
  <pageMargins left="0.7" right="0.7" top="0.75" bottom="0.75" header="0.3" footer="0.3"/>
  <pageSetup scale="81" orientation="portrait" horizontalDpi="1200" verticalDpi="1200"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H55"/>
  <sheetViews>
    <sheetView showWhiteSpace="0" zoomScaleNormal="100" workbookViewId="0">
      <selection activeCell="I20" sqref="I20"/>
    </sheetView>
  </sheetViews>
  <sheetFormatPr defaultRowHeight="12.75"/>
  <cols>
    <col min="1" max="1" width="34.140625" style="143" customWidth="1"/>
    <col min="2" max="2" width="9.5703125" style="143" customWidth="1"/>
    <col min="3" max="3" width="16.28515625" style="143" bestFit="1" customWidth="1"/>
    <col min="4" max="4" width="8.28515625" style="143" customWidth="1"/>
    <col min="5" max="5" width="15.5703125" style="143" customWidth="1"/>
    <col min="6" max="6" width="13.5703125" style="143" customWidth="1"/>
    <col min="7" max="7" width="11.85546875" style="143" bestFit="1" customWidth="1"/>
    <col min="8" max="8" width="10.5703125" style="143" customWidth="1"/>
    <col min="9" max="10" width="9.140625" style="143"/>
    <col min="11" max="11" width="9.28515625" style="143" bestFit="1" customWidth="1"/>
    <col min="12" max="12" width="13.140625" style="143" bestFit="1" customWidth="1"/>
    <col min="13" max="13" width="16.5703125" style="143" bestFit="1" customWidth="1"/>
    <col min="14" max="14" width="13.140625" style="143" bestFit="1" customWidth="1"/>
    <col min="15" max="15" width="16.5703125" style="143" bestFit="1" customWidth="1"/>
    <col min="16" max="17" width="12.85546875" style="143" bestFit="1" customWidth="1"/>
    <col min="18" max="16384" width="9.140625" style="143"/>
  </cols>
  <sheetData>
    <row r="2" spans="1:8" ht="15.75" customHeight="1">
      <c r="A2" s="618" t="s">
        <v>457</v>
      </c>
      <c r="B2" s="618"/>
      <c r="C2" s="618"/>
      <c r="D2" s="618"/>
      <c r="E2" s="618"/>
      <c r="F2" s="618"/>
      <c r="G2" s="618"/>
      <c r="H2" s="618"/>
    </row>
    <row r="3" spans="1:8" ht="15.75">
      <c r="A3" s="615" t="s">
        <v>456</v>
      </c>
      <c r="B3" s="615"/>
      <c r="C3" s="615"/>
      <c r="D3" s="615"/>
      <c r="E3" s="615"/>
      <c r="F3" s="615"/>
      <c r="G3" s="615"/>
      <c r="H3" s="615"/>
    </row>
    <row r="6" spans="1:8">
      <c r="A6" s="103"/>
      <c r="B6" s="103"/>
      <c r="C6" s="212"/>
      <c r="D6" s="102"/>
      <c r="E6" s="358"/>
      <c r="F6" s="103" t="s">
        <v>54</v>
      </c>
      <c r="G6" s="620" t="s">
        <v>13</v>
      </c>
      <c r="H6" s="621"/>
    </row>
    <row r="7" spans="1:8" ht="14.25">
      <c r="A7" s="115" t="s">
        <v>57</v>
      </c>
      <c r="B7" s="103" t="s">
        <v>269</v>
      </c>
      <c r="C7" s="359" t="s">
        <v>119</v>
      </c>
      <c r="D7" s="74" t="s">
        <v>269</v>
      </c>
      <c r="E7" s="360" t="s">
        <v>119</v>
      </c>
      <c r="F7" s="103" t="s">
        <v>15</v>
      </c>
      <c r="G7" s="620" t="s">
        <v>15</v>
      </c>
      <c r="H7" s="621"/>
    </row>
    <row r="8" spans="1:8" ht="15">
      <c r="A8" s="194" t="s">
        <v>37</v>
      </c>
      <c r="B8" s="105" t="s">
        <v>270</v>
      </c>
      <c r="C8" s="361" t="s">
        <v>356</v>
      </c>
      <c r="D8" s="81" t="s">
        <v>270</v>
      </c>
      <c r="E8" s="212" t="s">
        <v>356</v>
      </c>
      <c r="F8" s="105" t="s">
        <v>55</v>
      </c>
      <c r="G8" s="616" t="s">
        <v>19</v>
      </c>
      <c r="H8" s="617"/>
    </row>
    <row r="9" spans="1:8">
      <c r="A9" s="105"/>
      <c r="B9" s="492"/>
      <c r="C9" s="212"/>
      <c r="D9" s="102"/>
      <c r="E9" s="358"/>
      <c r="F9" s="105" t="s">
        <v>20</v>
      </c>
      <c r="G9" s="616" t="s">
        <v>20</v>
      </c>
      <c r="H9" s="617"/>
    </row>
    <row r="10" spans="1:8" ht="18.75" customHeight="1" thickBot="1">
      <c r="A10" s="503" t="s">
        <v>584</v>
      </c>
      <c r="B10" s="83"/>
      <c r="C10" s="83">
        <v>2023</v>
      </c>
      <c r="D10" s="83"/>
      <c r="E10" s="83">
        <v>2024</v>
      </c>
      <c r="F10" s="83" t="s">
        <v>562</v>
      </c>
      <c r="G10" s="83">
        <v>2023</v>
      </c>
      <c r="H10" s="83">
        <v>2024</v>
      </c>
    </row>
    <row r="11" spans="1:8" ht="17.25" customHeight="1" thickBot="1">
      <c r="A11" s="663" t="s">
        <v>500</v>
      </c>
      <c r="B11" s="663"/>
      <c r="C11" s="663"/>
      <c r="D11" s="663"/>
      <c r="E11" s="663"/>
      <c r="F11" s="663"/>
      <c r="G11" s="663"/>
      <c r="H11" s="663"/>
    </row>
    <row r="12" spans="1:8">
      <c r="A12" s="208" t="s">
        <v>568</v>
      </c>
      <c r="B12" s="352">
        <v>2184</v>
      </c>
      <c r="C12" s="162">
        <v>1695774.6513399999</v>
      </c>
      <c r="D12" s="162">
        <v>2813</v>
      </c>
      <c r="E12" s="162">
        <v>1786498.4791600001</v>
      </c>
      <c r="F12" s="362">
        <v>5.3499931578945503</v>
      </c>
      <c r="G12" s="163">
        <v>26.958800301534481</v>
      </c>
      <c r="H12" s="163">
        <v>26.855273413454317</v>
      </c>
    </row>
    <row r="13" spans="1:8" ht="12" customHeight="1">
      <c r="A13" s="208" t="s">
        <v>44</v>
      </c>
      <c r="B13" s="352">
        <v>1673</v>
      </c>
      <c r="C13" s="162">
        <v>1368937.6940599999</v>
      </c>
      <c r="D13" s="162">
        <v>2085</v>
      </c>
      <c r="E13" s="162">
        <v>1589248.5109000001</v>
      </c>
      <c r="F13" s="363">
        <v>16.093560561299292</v>
      </c>
      <c r="G13" s="163">
        <v>21.762866835074107</v>
      </c>
      <c r="H13" s="163">
        <v>23.890142521818632</v>
      </c>
    </row>
    <row r="14" spans="1:8" ht="12" customHeight="1">
      <c r="A14" s="280" t="s">
        <v>571</v>
      </c>
      <c r="B14" s="352">
        <v>1345</v>
      </c>
      <c r="C14" s="162">
        <v>1167799.14482</v>
      </c>
      <c r="D14" s="162">
        <v>1778</v>
      </c>
      <c r="E14" s="162">
        <v>1124631.2637</v>
      </c>
      <c r="F14" s="362">
        <v>-3.6965159044241136</v>
      </c>
      <c r="G14" s="163">
        <v>18.565240324018113</v>
      </c>
      <c r="H14" s="163">
        <v>16.905852665591439</v>
      </c>
    </row>
    <row r="15" spans="1:8">
      <c r="A15" s="208" t="s">
        <v>36</v>
      </c>
      <c r="B15" s="352">
        <v>1007</v>
      </c>
      <c r="C15" s="162">
        <v>891397.27943</v>
      </c>
      <c r="D15" s="162">
        <v>1185</v>
      </c>
      <c r="E15" s="162">
        <v>978865.36717999994</v>
      </c>
      <c r="F15" s="362">
        <v>9.8124696774855469</v>
      </c>
      <c r="G15" s="163">
        <v>14.171105356773211</v>
      </c>
      <c r="H15" s="163">
        <v>14.714648446239121</v>
      </c>
    </row>
    <row r="16" spans="1:8">
      <c r="A16" s="208" t="s">
        <v>569</v>
      </c>
      <c r="B16" s="352">
        <v>1374</v>
      </c>
      <c r="C16" s="162">
        <v>737865.41992000001</v>
      </c>
      <c r="D16" s="162">
        <v>1781</v>
      </c>
      <c r="E16" s="162">
        <v>737963.49609999999</v>
      </c>
      <c r="F16" s="363">
        <v>1.329187916281338E-2</v>
      </c>
      <c r="G16" s="163">
        <v>11.730312450013653</v>
      </c>
      <c r="H16" s="163">
        <v>11.09332679993801</v>
      </c>
    </row>
    <row r="17" spans="1:8">
      <c r="A17" s="208" t="s">
        <v>42</v>
      </c>
      <c r="B17" s="352">
        <v>258</v>
      </c>
      <c r="C17" s="162">
        <v>224138.99986000001</v>
      </c>
      <c r="D17" s="162">
        <v>278</v>
      </c>
      <c r="E17" s="162">
        <v>206950.02969999998</v>
      </c>
      <c r="F17" s="363">
        <v>-7.6688885783984357</v>
      </c>
      <c r="G17" s="163">
        <v>3.563279196464348</v>
      </c>
      <c r="H17" s="163">
        <v>3.1109456265135944</v>
      </c>
    </row>
    <row r="18" spans="1:8">
      <c r="A18" s="169" t="s">
        <v>570</v>
      </c>
      <c r="B18" s="352">
        <v>1179</v>
      </c>
      <c r="C18" s="162">
        <v>133104.05202</v>
      </c>
      <c r="D18" s="162">
        <v>2091</v>
      </c>
      <c r="E18" s="162">
        <v>179183.02280000001</v>
      </c>
      <c r="F18" s="362">
        <v>34.618758843702402</v>
      </c>
      <c r="G18" s="372">
        <v>2.1160391534905565</v>
      </c>
      <c r="H18" s="372">
        <v>2.6935422137083451</v>
      </c>
    </row>
    <row r="19" spans="1:8" ht="15.75" customHeight="1">
      <c r="A19" s="328" t="s">
        <v>40</v>
      </c>
      <c r="B19" s="525">
        <v>320</v>
      </c>
      <c r="C19" s="329">
        <v>71227.993400000007</v>
      </c>
      <c r="D19" s="329">
        <v>340</v>
      </c>
      <c r="E19" s="329">
        <v>48978.917500000003</v>
      </c>
      <c r="F19" s="529">
        <v>-31.236421016459527</v>
      </c>
      <c r="G19" s="344">
        <v>1.1323563826315359</v>
      </c>
      <c r="H19" s="344">
        <v>0.73626831273653681</v>
      </c>
    </row>
    <row r="20" spans="1:8" ht="14.25">
      <c r="A20" s="382" t="s">
        <v>10</v>
      </c>
      <c r="B20" s="410">
        <v>9340</v>
      </c>
      <c r="C20" s="410">
        <v>6290245.2348499997</v>
      </c>
      <c r="D20" s="410">
        <v>12351</v>
      </c>
      <c r="E20" s="410">
        <v>6652319.0870400006</v>
      </c>
      <c r="F20" s="419">
        <v>5.7561166325279967</v>
      </c>
      <c r="G20" s="420">
        <v>100</v>
      </c>
      <c r="H20" s="420">
        <v>100</v>
      </c>
    </row>
    <row r="21" spans="1:8" ht="11.25" customHeight="1">
      <c r="A21" s="93"/>
      <c r="B21" s="516"/>
      <c r="C21" s="197"/>
      <c r="D21" s="513"/>
      <c r="E21" s="514"/>
      <c r="F21" s="139"/>
      <c r="G21" s="140"/>
      <c r="H21" s="140"/>
    </row>
    <row r="22" spans="1:8" ht="13.5">
      <c r="A22" s="124" t="s">
        <v>455</v>
      </c>
      <c r="B22" s="124"/>
      <c r="F22" s="146"/>
    </row>
    <row r="23" spans="1:8" ht="18.75" customHeight="1">
      <c r="A23" s="127">
        <v>2023</v>
      </c>
      <c r="B23" s="127"/>
    </row>
    <row r="24" spans="1:8">
      <c r="A24" s="263"/>
    </row>
    <row r="25" spans="1:8" ht="12" customHeight="1"/>
    <row r="29" spans="1:8">
      <c r="A29" s="274"/>
      <c r="B29" s="274"/>
    </row>
    <row r="38" spans="1:2" ht="14.25">
      <c r="A38" s="127">
        <v>2024</v>
      </c>
      <c r="B38" s="82"/>
    </row>
    <row r="39" spans="1:2">
      <c r="A39" s="72"/>
    </row>
    <row r="55" spans="1:8" ht="28.5" customHeight="1">
      <c r="A55" s="662" t="s">
        <v>463</v>
      </c>
      <c r="B55" s="662"/>
      <c r="C55" s="662"/>
      <c r="D55" s="662"/>
      <c r="E55" s="662"/>
      <c r="F55" s="662"/>
      <c r="G55" s="662"/>
      <c r="H55" s="662"/>
    </row>
  </sheetData>
  <sortState xmlns:xlrd2="http://schemas.microsoft.com/office/spreadsheetml/2017/richdata2" ref="A12:H19">
    <sortCondition descending="1" ref="E12:E19"/>
  </sortState>
  <mergeCells count="8">
    <mergeCell ref="A55:H55"/>
    <mergeCell ref="G9:H9"/>
    <mergeCell ref="A11:H11"/>
    <mergeCell ref="A2:H2"/>
    <mergeCell ref="A3:H3"/>
    <mergeCell ref="G6:H6"/>
    <mergeCell ref="G7:H7"/>
    <mergeCell ref="G8:H8"/>
  </mergeCells>
  <pageMargins left="0.7" right="0.7" top="0.75" bottom="0.75" header="0.3" footer="0.3"/>
  <pageSetup scale="77"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56"/>
  <sheetViews>
    <sheetView zoomScaleNormal="100" workbookViewId="0">
      <selection activeCell="I17" sqref="I17"/>
    </sheetView>
  </sheetViews>
  <sheetFormatPr defaultRowHeight="12"/>
  <cols>
    <col min="1" max="1" width="28.42578125" style="72" customWidth="1"/>
    <col min="2" max="2" width="9.5703125" style="72" customWidth="1"/>
    <col min="3" max="3" width="16" style="72" customWidth="1"/>
    <col min="4" max="4" width="9.5703125" style="72" customWidth="1"/>
    <col min="5" max="5" width="15.5703125" style="72" customWidth="1"/>
    <col min="6" max="6" width="13.28515625" style="72" customWidth="1"/>
    <col min="7" max="7" width="12.85546875" style="72" customWidth="1"/>
    <col min="8" max="8" width="12.5703125" style="72" customWidth="1"/>
    <col min="9" max="9" width="9.140625" style="72"/>
    <col min="10" max="10" width="11" style="72" customWidth="1"/>
    <col min="11" max="11" width="9.28515625" style="72" bestFit="1" customWidth="1"/>
    <col min="12" max="12" width="10" style="72" bestFit="1" customWidth="1"/>
    <col min="13" max="13" width="12.85546875" style="72" bestFit="1" customWidth="1"/>
    <col min="14" max="14" width="9.85546875" style="72" bestFit="1" customWidth="1"/>
    <col min="15" max="15" width="11.7109375" style="72" customWidth="1"/>
    <col min="16" max="17" width="9.28515625" style="72" bestFit="1" customWidth="1"/>
    <col min="18" max="16384" width="9.140625" style="72"/>
  </cols>
  <sheetData>
    <row r="1" spans="1:8" s="88" customFormat="1"/>
    <row r="2" spans="1:8" s="317" customFormat="1" ht="15.75" customHeight="1">
      <c r="A2" s="618" t="s">
        <v>460</v>
      </c>
      <c r="B2" s="618"/>
      <c r="C2" s="618"/>
      <c r="D2" s="618"/>
      <c r="E2" s="618"/>
      <c r="F2" s="618"/>
      <c r="G2" s="618"/>
      <c r="H2" s="618"/>
    </row>
    <row r="3" spans="1:8" s="317" customFormat="1" ht="15.75" customHeight="1">
      <c r="A3" s="615" t="s">
        <v>461</v>
      </c>
      <c r="B3" s="615"/>
      <c r="C3" s="615"/>
      <c r="D3" s="615"/>
      <c r="E3" s="615"/>
      <c r="F3" s="615"/>
      <c r="G3" s="615"/>
      <c r="H3" s="615"/>
    </row>
    <row r="4" spans="1:8" s="317" customFormat="1" ht="15.75" customHeight="1">
      <c r="A4" s="354"/>
      <c r="B4" s="354"/>
      <c r="C4" s="354"/>
      <c r="D4" s="354"/>
      <c r="E4" s="354"/>
      <c r="F4" s="354"/>
      <c r="G4" s="354"/>
      <c r="H4" s="354"/>
    </row>
    <row r="5" spans="1:8" s="317" customFormat="1" ht="15.75" customHeight="1">
      <c r="A5" s="354"/>
      <c r="B5" s="354"/>
      <c r="C5" s="354"/>
      <c r="D5" s="354"/>
      <c r="E5" s="354"/>
      <c r="F5" s="354"/>
      <c r="G5" s="354"/>
      <c r="H5" s="354"/>
    </row>
    <row r="6" spans="1:8">
      <c r="A6" s="73"/>
      <c r="B6" s="73"/>
    </row>
    <row r="7" spans="1:8" ht="12" customHeight="1">
      <c r="A7" s="103"/>
      <c r="B7" s="103"/>
      <c r="C7" s="212"/>
      <c r="D7" s="102"/>
      <c r="E7" s="358"/>
      <c r="F7" s="103" t="s">
        <v>54</v>
      </c>
      <c r="G7" s="620" t="s">
        <v>13</v>
      </c>
      <c r="H7" s="621"/>
    </row>
    <row r="8" spans="1:8" ht="12" customHeight="1">
      <c r="A8" s="115" t="s">
        <v>57</v>
      </c>
      <c r="B8" s="103" t="s">
        <v>269</v>
      </c>
      <c r="C8" s="359" t="s">
        <v>119</v>
      </c>
      <c r="D8" s="74" t="s">
        <v>269</v>
      </c>
      <c r="E8" s="360" t="s">
        <v>119</v>
      </c>
      <c r="F8" s="103" t="s">
        <v>15</v>
      </c>
      <c r="G8" s="620" t="s">
        <v>15</v>
      </c>
      <c r="H8" s="621"/>
    </row>
    <row r="9" spans="1:8" ht="12" customHeight="1">
      <c r="A9" s="194" t="s">
        <v>37</v>
      </c>
      <c r="B9" s="492" t="s">
        <v>270</v>
      </c>
      <c r="C9" s="361" t="s">
        <v>356</v>
      </c>
      <c r="D9" s="81" t="s">
        <v>270</v>
      </c>
      <c r="E9" s="212" t="s">
        <v>356</v>
      </c>
      <c r="F9" s="105" t="s">
        <v>55</v>
      </c>
      <c r="G9" s="616" t="s">
        <v>19</v>
      </c>
      <c r="H9" s="617"/>
    </row>
    <row r="10" spans="1:8" ht="12" customHeight="1">
      <c r="A10" s="105"/>
      <c r="B10" s="105"/>
      <c r="C10" s="212"/>
      <c r="D10" s="102"/>
      <c r="E10" s="358"/>
      <c r="F10" s="105" t="s">
        <v>20</v>
      </c>
      <c r="G10" s="616" t="s">
        <v>20</v>
      </c>
      <c r="H10" s="617"/>
    </row>
    <row r="11" spans="1:8" ht="19.5" customHeight="1" thickBot="1">
      <c r="A11" s="503" t="s">
        <v>584</v>
      </c>
      <c r="B11" s="83"/>
      <c r="C11" s="83">
        <v>2023</v>
      </c>
      <c r="D11" s="83"/>
      <c r="E11" s="83">
        <v>2024</v>
      </c>
      <c r="F11" s="83" t="s">
        <v>562</v>
      </c>
      <c r="G11" s="83">
        <v>2023</v>
      </c>
      <c r="H11" s="83">
        <v>2024</v>
      </c>
    </row>
    <row r="12" spans="1:8" ht="15.75" thickBot="1">
      <c r="A12" s="612" t="s">
        <v>501</v>
      </c>
      <c r="B12" s="612"/>
      <c r="C12" s="612"/>
      <c r="D12" s="612"/>
      <c r="E12" s="612"/>
      <c r="F12" s="612"/>
      <c r="G12" s="612"/>
      <c r="H12" s="612"/>
    </row>
    <row r="13" spans="1:8" ht="12.75">
      <c r="A13" s="169" t="s">
        <v>36</v>
      </c>
      <c r="B13" s="454">
        <v>48</v>
      </c>
      <c r="C13" s="162">
        <v>52534.037479999999</v>
      </c>
      <c r="D13" s="162">
        <v>56</v>
      </c>
      <c r="E13" s="162">
        <v>128109.21037</v>
      </c>
      <c r="F13" s="163">
        <v>143.85944145026338</v>
      </c>
      <c r="G13" s="163">
        <v>30.159453747192018</v>
      </c>
      <c r="H13" s="163">
        <v>41.826940791881775</v>
      </c>
    </row>
    <row r="14" spans="1:8" ht="12.75">
      <c r="A14" s="157" t="s">
        <v>566</v>
      </c>
      <c r="B14" s="454">
        <v>55</v>
      </c>
      <c r="C14" s="162">
        <v>98237.100519999993</v>
      </c>
      <c r="D14" s="162">
        <v>60</v>
      </c>
      <c r="E14" s="162">
        <v>125242.31915000001</v>
      </c>
      <c r="F14" s="163">
        <v>27.48983682035897</v>
      </c>
      <c r="G14" s="163">
        <v>56.397288910435229</v>
      </c>
      <c r="H14" s="163">
        <v>40.89091684036903</v>
      </c>
    </row>
    <row r="15" spans="1:8" ht="14.25" customHeight="1">
      <c r="A15" s="157" t="s">
        <v>573</v>
      </c>
      <c r="B15" s="454">
        <v>16</v>
      </c>
      <c r="C15" s="162">
        <v>10241.475</v>
      </c>
      <c r="D15" s="162">
        <v>7</v>
      </c>
      <c r="E15" s="162">
        <v>27162.917000000001</v>
      </c>
      <c r="F15" s="163">
        <v>0</v>
      </c>
      <c r="G15" s="163">
        <v>5.8795650664222157</v>
      </c>
      <c r="H15" s="163">
        <v>8.8685405039375311</v>
      </c>
    </row>
    <row r="16" spans="1:8" ht="14.25" customHeight="1">
      <c r="A16" s="574" t="s">
        <v>565</v>
      </c>
      <c r="B16" s="463">
        <v>397</v>
      </c>
      <c r="C16" s="329">
        <v>13175.01626</v>
      </c>
      <c r="D16" s="329">
        <v>286</v>
      </c>
      <c r="E16" s="329">
        <v>25769.512920000001</v>
      </c>
      <c r="F16" s="344">
        <v>95.593784565090175</v>
      </c>
      <c r="G16" s="344">
        <v>7.5636922759505509</v>
      </c>
      <c r="H16" s="344">
        <v>8.4136018638116639</v>
      </c>
    </row>
    <row r="17" spans="1:8" ht="14.25">
      <c r="A17" s="436" t="s">
        <v>10</v>
      </c>
      <c r="B17" s="433">
        <v>516</v>
      </c>
      <c r="C17" s="433">
        <v>174187.62925999999</v>
      </c>
      <c r="D17" s="455">
        <v>409</v>
      </c>
      <c r="E17" s="433">
        <v>306283.95944000001</v>
      </c>
      <c r="F17" s="434">
        <v>75.835655345436351</v>
      </c>
      <c r="G17" s="436">
        <v>100.00000000000001</v>
      </c>
      <c r="H17" s="433">
        <v>100</v>
      </c>
    </row>
    <row r="18" spans="1:8" s="88" customFormat="1" ht="14.25">
      <c r="A18" s="196"/>
      <c r="B18" s="196"/>
      <c r="C18" s="197"/>
      <c r="E18" s="515"/>
      <c r="F18" s="198"/>
      <c r="G18" s="198"/>
      <c r="H18" s="198"/>
    </row>
    <row r="19" spans="1:8" ht="14.25">
      <c r="A19" s="127">
        <v>2023</v>
      </c>
      <c r="B19" s="127"/>
      <c r="C19" s="141"/>
      <c r="D19" s="141"/>
      <c r="E19" s="141"/>
      <c r="F19" s="141"/>
      <c r="G19" s="141"/>
      <c r="H19" s="141"/>
    </row>
    <row r="20" spans="1:8" ht="13.5">
      <c r="A20" s="124" t="s">
        <v>462</v>
      </c>
      <c r="B20" s="124"/>
      <c r="C20" s="141"/>
      <c r="D20" s="141"/>
      <c r="E20" s="141"/>
      <c r="F20" s="141"/>
      <c r="G20" s="141"/>
      <c r="H20" s="141"/>
    </row>
    <row r="21" spans="1:8">
      <c r="A21" s="141"/>
      <c r="B21" s="141"/>
      <c r="C21" s="141"/>
      <c r="D21" s="141"/>
      <c r="E21" s="141"/>
      <c r="F21" s="141"/>
      <c r="G21" s="141"/>
      <c r="H21" s="141"/>
    </row>
    <row r="22" spans="1:8" ht="14.25">
      <c r="E22" s="332"/>
      <c r="F22" s="126"/>
      <c r="G22" s="126"/>
      <c r="H22" s="126"/>
    </row>
    <row r="24" spans="1:8" s="88" customFormat="1" ht="14.25">
      <c r="A24" s="493"/>
      <c r="B24" s="298"/>
    </row>
    <row r="38" spans="1:2" ht="14.25">
      <c r="A38" s="127">
        <v>2024</v>
      </c>
      <c r="B38" s="127"/>
    </row>
    <row r="41" spans="1:2">
      <c r="A41" s="263"/>
      <c r="B41" s="263"/>
    </row>
    <row r="56" spans="1:8" ht="21.75" customHeight="1">
      <c r="A56" s="662" t="s">
        <v>463</v>
      </c>
      <c r="B56" s="662"/>
      <c r="C56" s="662"/>
      <c r="D56" s="662"/>
      <c r="E56" s="662"/>
      <c r="F56" s="662"/>
      <c r="G56" s="662"/>
      <c r="H56" s="662"/>
    </row>
  </sheetData>
  <sortState xmlns:xlrd2="http://schemas.microsoft.com/office/spreadsheetml/2017/richdata2" ref="A13:H16">
    <sortCondition descending="1" ref="E13:E16"/>
  </sortState>
  <mergeCells count="8">
    <mergeCell ref="A56:H56"/>
    <mergeCell ref="G10:H10"/>
    <mergeCell ref="A12:H12"/>
    <mergeCell ref="A2:H2"/>
    <mergeCell ref="A3:H3"/>
    <mergeCell ref="G7:H7"/>
    <mergeCell ref="G8:H8"/>
    <mergeCell ref="G9:H9"/>
  </mergeCells>
  <pageMargins left="0.7" right="0.7" top="0.75" bottom="0.75" header="0.3" footer="0.3"/>
  <pageSetup scale="74"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U80"/>
  <sheetViews>
    <sheetView zoomScaleNormal="100" workbookViewId="0">
      <selection activeCell="G18" sqref="G18"/>
    </sheetView>
  </sheetViews>
  <sheetFormatPr defaultRowHeight="12.75"/>
  <cols>
    <col min="1" max="1" width="34.85546875" style="143" customWidth="1"/>
    <col min="2" max="2" width="17.5703125" style="143" customWidth="1"/>
    <col min="3" max="3" width="18.5703125" style="143" customWidth="1"/>
    <col min="4" max="4" width="13.28515625" style="143" customWidth="1"/>
    <col min="5" max="5" width="9.7109375" style="143" customWidth="1"/>
    <col min="6" max="6" width="9.85546875" style="143" customWidth="1"/>
    <col min="7" max="8" width="9.140625" style="143"/>
    <col min="9" max="9" width="11.42578125" style="143" bestFit="1" customWidth="1"/>
    <col min="10" max="10" width="14.140625" style="143" customWidth="1"/>
    <col min="11" max="11" width="13.140625" style="143" customWidth="1"/>
    <col min="12" max="12" width="15.28515625" style="143" customWidth="1"/>
    <col min="13" max="13" width="14" style="143" bestFit="1" customWidth="1"/>
    <col min="14" max="16384" width="9.140625" style="143"/>
  </cols>
  <sheetData>
    <row r="2" spans="1:6" ht="15.75" customHeight="1">
      <c r="A2" s="618" t="s">
        <v>518</v>
      </c>
      <c r="B2" s="618"/>
      <c r="C2" s="618"/>
      <c r="D2" s="618"/>
      <c r="E2" s="618"/>
      <c r="F2" s="618"/>
    </row>
    <row r="3" spans="1:6" ht="15.75">
      <c r="A3" s="615" t="s">
        <v>458</v>
      </c>
      <c r="B3" s="615"/>
      <c r="C3" s="615"/>
      <c r="D3" s="615"/>
      <c r="E3" s="615"/>
      <c r="F3" s="615"/>
    </row>
    <row r="5" spans="1:6">
      <c r="A5" s="103"/>
      <c r="B5" s="102"/>
      <c r="C5" s="77"/>
      <c r="D5" s="103" t="s">
        <v>54</v>
      </c>
      <c r="E5" s="620" t="s">
        <v>13</v>
      </c>
      <c r="F5" s="621"/>
    </row>
    <row r="6" spans="1:6" ht="14.25">
      <c r="A6" s="115" t="s">
        <v>57</v>
      </c>
      <c r="B6" s="77" t="s">
        <v>119</v>
      </c>
      <c r="C6" s="77" t="s">
        <v>119</v>
      </c>
      <c r="D6" s="103" t="s">
        <v>15</v>
      </c>
      <c r="E6" s="620" t="s">
        <v>15</v>
      </c>
      <c r="F6" s="621"/>
    </row>
    <row r="7" spans="1:6" ht="15">
      <c r="A7" s="194" t="s">
        <v>37</v>
      </c>
      <c r="B7" s="105" t="s">
        <v>356</v>
      </c>
      <c r="C7" s="105" t="s">
        <v>356</v>
      </c>
      <c r="D7" s="105" t="s">
        <v>55</v>
      </c>
      <c r="E7" s="616" t="s">
        <v>19</v>
      </c>
      <c r="F7" s="617"/>
    </row>
    <row r="8" spans="1:6">
      <c r="A8" s="105"/>
      <c r="B8" s="102"/>
      <c r="C8" s="77"/>
      <c r="D8" s="105" t="s">
        <v>20</v>
      </c>
      <c r="E8" s="616" t="s">
        <v>20</v>
      </c>
      <c r="F8" s="617"/>
    </row>
    <row r="9" spans="1:6" ht="18.75" customHeight="1" thickBot="1">
      <c r="A9" s="503" t="s">
        <v>584</v>
      </c>
      <c r="B9" s="83">
        <v>2023</v>
      </c>
      <c r="C9" s="83">
        <v>2024</v>
      </c>
      <c r="D9" s="83" t="s">
        <v>562</v>
      </c>
      <c r="E9" s="83">
        <v>2023</v>
      </c>
      <c r="F9" s="83">
        <v>2024</v>
      </c>
    </row>
    <row r="10" spans="1:6" ht="15" customHeight="1" thickBot="1">
      <c r="A10" s="663" t="s">
        <v>519</v>
      </c>
      <c r="B10" s="663"/>
      <c r="C10" s="663"/>
      <c r="D10" s="663"/>
      <c r="E10" s="663"/>
      <c r="F10" s="663"/>
    </row>
    <row r="11" spans="1:6">
      <c r="A11" s="169" t="s">
        <v>568</v>
      </c>
      <c r="B11" s="162">
        <v>18795.156999999999</v>
      </c>
      <c r="C11" s="162">
        <v>48489.033000000003</v>
      </c>
      <c r="D11" s="362">
        <v>157.98684735647595</v>
      </c>
      <c r="E11" s="362">
        <v>15.72314620949064</v>
      </c>
      <c r="F11" s="163">
        <v>23.253786875464488</v>
      </c>
    </row>
    <row r="12" spans="1:6" ht="16.5" customHeight="1">
      <c r="A12" s="280" t="s">
        <v>571</v>
      </c>
      <c r="B12" s="162">
        <v>9603.2049999999999</v>
      </c>
      <c r="C12" s="162">
        <v>32696.154999999999</v>
      </c>
      <c r="D12" s="362">
        <v>240.47128016115451</v>
      </c>
      <c r="E12" s="362">
        <v>8.0335905837185368</v>
      </c>
      <c r="F12" s="163">
        <v>15.680028513192919</v>
      </c>
    </row>
    <row r="13" spans="1:6" ht="16.5" customHeight="1">
      <c r="A13" s="157" t="s">
        <v>570</v>
      </c>
      <c r="B13" s="162">
        <v>13266.874</v>
      </c>
      <c r="C13" s="162">
        <v>28513.217000000001</v>
      </c>
      <c r="D13" s="362">
        <v>114.92038742510104</v>
      </c>
      <c r="E13" s="163">
        <v>11.098444117539955</v>
      </c>
      <c r="F13" s="163">
        <v>13.674025449257174</v>
      </c>
    </row>
    <row r="14" spans="1:6" ht="18" customHeight="1">
      <c r="A14" s="208" t="s">
        <v>40</v>
      </c>
      <c r="B14" s="162">
        <v>19131.339</v>
      </c>
      <c r="C14" s="162">
        <v>24907.284</v>
      </c>
      <c r="D14" s="362">
        <v>30.191012767062457</v>
      </c>
      <c r="E14" s="347">
        <v>16.004380292238604</v>
      </c>
      <c r="F14" s="347">
        <v>11.944735498904805</v>
      </c>
    </row>
    <row r="15" spans="1:6" ht="15.75" customHeight="1">
      <c r="A15" s="208" t="s">
        <v>569</v>
      </c>
      <c r="B15" s="162">
        <v>4483.26</v>
      </c>
      <c r="C15" s="162">
        <v>23963.007000000001</v>
      </c>
      <c r="D15" s="362">
        <v>434.49960519800328</v>
      </c>
      <c r="E15" s="362">
        <v>3.7504848975276457</v>
      </c>
      <c r="F15" s="163">
        <v>11.491890499719053</v>
      </c>
    </row>
    <row r="16" spans="1:6" ht="14.25" customHeight="1">
      <c r="A16" s="208" t="s">
        <v>44</v>
      </c>
      <c r="B16" s="162">
        <v>23914.972000000002</v>
      </c>
      <c r="C16" s="162">
        <v>22433.162</v>
      </c>
      <c r="D16" s="362">
        <v>-6.1961602965707057</v>
      </c>
      <c r="E16" s="163">
        <v>20.006143143782985</v>
      </c>
      <c r="F16" s="163">
        <v>10.758225846466532</v>
      </c>
    </row>
    <row r="17" spans="1:6" ht="14.25" customHeight="1">
      <c r="A17" s="208" t="s">
        <v>42</v>
      </c>
      <c r="B17" s="162">
        <v>20390.34</v>
      </c>
      <c r="C17" s="162">
        <v>21893.832999999999</v>
      </c>
      <c r="D17" s="362">
        <v>7.373555320803864</v>
      </c>
      <c r="E17" s="362">
        <v>17.05760143856342</v>
      </c>
      <c r="F17" s="163">
        <v>10.499580935528478</v>
      </c>
    </row>
    <row r="18" spans="1:6" ht="15" customHeight="1">
      <c r="A18" s="597" t="s">
        <v>36</v>
      </c>
      <c r="B18" s="329">
        <v>9952.9959999999992</v>
      </c>
      <c r="C18" s="329">
        <v>5625.3265000000001</v>
      </c>
      <c r="D18" s="529">
        <v>-43.481073437586019</v>
      </c>
      <c r="E18" s="486">
        <v>8.326209317138213</v>
      </c>
      <c r="F18" s="486">
        <v>2.6977263814665591</v>
      </c>
    </row>
    <row r="19" spans="1:6" ht="15" customHeight="1">
      <c r="A19" s="436" t="s">
        <v>10</v>
      </c>
      <c r="B19" s="433">
        <v>119538.143</v>
      </c>
      <c r="C19" s="433">
        <v>208521.01749999999</v>
      </c>
      <c r="D19" s="455">
        <v>74.438896461692565</v>
      </c>
      <c r="E19" s="434">
        <v>100</v>
      </c>
      <c r="F19" s="434">
        <v>100.00000000000001</v>
      </c>
    </row>
    <row r="20" spans="1:6" ht="11.25" customHeight="1">
      <c r="A20" s="93"/>
      <c r="B20" s="197"/>
      <c r="C20" s="197"/>
      <c r="D20" s="197"/>
      <c r="E20" s="140"/>
      <c r="F20" s="140"/>
    </row>
    <row r="21" spans="1:6" ht="18.75" customHeight="1">
      <c r="A21" s="618" t="s">
        <v>522</v>
      </c>
      <c r="B21" s="618"/>
      <c r="C21" s="618"/>
      <c r="D21" s="618"/>
      <c r="E21" s="618"/>
      <c r="F21" s="618"/>
    </row>
    <row r="22" spans="1:6" ht="12.75" customHeight="1">
      <c r="A22" s="615" t="s">
        <v>459</v>
      </c>
      <c r="B22" s="615"/>
      <c r="C22" s="615"/>
      <c r="D22" s="615"/>
      <c r="E22" s="615"/>
      <c r="F22" s="615"/>
    </row>
    <row r="23" spans="1:6">
      <c r="A23" s="124"/>
    </row>
    <row r="24" spans="1:6" ht="11.25" customHeight="1">
      <c r="A24" s="492"/>
      <c r="B24" s="102"/>
      <c r="C24" s="151"/>
      <c r="D24" s="620" t="s">
        <v>54</v>
      </c>
      <c r="E24" s="613"/>
    </row>
    <row r="25" spans="1:6" ht="13.5" customHeight="1">
      <c r="A25" s="115" t="s">
        <v>14</v>
      </c>
      <c r="B25" s="626" t="s">
        <v>119</v>
      </c>
      <c r="C25" s="627"/>
      <c r="D25" s="620" t="s">
        <v>15</v>
      </c>
      <c r="E25" s="613"/>
    </row>
    <row r="26" spans="1:6" ht="15">
      <c r="A26" s="194" t="s">
        <v>17</v>
      </c>
      <c r="B26" s="628" t="s">
        <v>356</v>
      </c>
      <c r="C26" s="629"/>
      <c r="D26" s="616" t="s">
        <v>55</v>
      </c>
      <c r="E26" s="614"/>
    </row>
    <row r="27" spans="1:6">
      <c r="A27" s="105"/>
      <c r="B27" s="102"/>
      <c r="C27" s="151"/>
      <c r="D27" s="616" t="s">
        <v>20</v>
      </c>
      <c r="E27" s="614"/>
    </row>
    <row r="28" spans="1:6">
      <c r="A28" s="503" t="s">
        <v>584</v>
      </c>
      <c r="B28" s="490">
        <v>2023</v>
      </c>
      <c r="C28" s="490">
        <v>2024</v>
      </c>
      <c r="D28" s="668" t="s">
        <v>562</v>
      </c>
      <c r="E28" s="668"/>
    </row>
    <row r="29" spans="1:6" ht="29.25" thickBot="1">
      <c r="A29" s="457" t="s">
        <v>520</v>
      </c>
      <c r="B29" s="458"/>
      <c r="C29" s="669"/>
      <c r="D29" s="669"/>
      <c r="E29" s="669"/>
    </row>
    <row r="30" spans="1:6" ht="30" customHeight="1">
      <c r="A30" s="421" t="s">
        <v>521</v>
      </c>
      <c r="B30" s="481">
        <v>1032191.87627</v>
      </c>
      <c r="C30" s="481">
        <v>772023.49352999998</v>
      </c>
      <c r="D30" s="481"/>
      <c r="E30" s="491">
        <v>-25.205428246554558</v>
      </c>
    </row>
    <row r="31" spans="1:6" ht="6.75" customHeight="1">
      <c r="A31" s="355"/>
      <c r="B31" s="355"/>
      <c r="C31" s="355"/>
      <c r="D31" s="355"/>
      <c r="E31" s="355"/>
      <c r="F31" s="355"/>
    </row>
    <row r="32" spans="1:6" ht="15.75" customHeight="1">
      <c r="A32" s="127">
        <v>2024</v>
      </c>
    </row>
    <row r="36" spans="1:1">
      <c r="A36" s="263"/>
    </row>
    <row r="51" spans="1:6">
      <c r="A51" s="662"/>
      <c r="B51" s="662"/>
      <c r="C51" s="662"/>
      <c r="D51" s="662"/>
      <c r="E51" s="662"/>
      <c r="F51" s="662"/>
    </row>
    <row r="52" spans="1:6">
      <c r="A52" s="662"/>
      <c r="B52" s="662"/>
      <c r="C52" s="662"/>
      <c r="D52" s="662"/>
      <c r="E52" s="662"/>
      <c r="F52" s="662"/>
    </row>
    <row r="53" spans="1:6" ht="35.25" customHeight="1">
      <c r="A53" s="662" t="s">
        <v>529</v>
      </c>
      <c r="B53" s="662"/>
      <c r="C53" s="662"/>
      <c r="D53" s="662"/>
      <c r="E53" s="662"/>
      <c r="F53" s="662"/>
    </row>
    <row r="54" spans="1:6" ht="35.25" customHeight="1">
      <c r="A54" s="666"/>
      <c r="B54" s="666"/>
      <c r="C54" s="666"/>
      <c r="D54" s="666"/>
      <c r="E54" s="666"/>
      <c r="F54" s="666"/>
    </row>
    <row r="55" spans="1:6" ht="27" customHeight="1">
      <c r="A55" s="667"/>
      <c r="B55" s="667"/>
      <c r="C55" s="667"/>
      <c r="D55" s="667"/>
      <c r="E55" s="667"/>
      <c r="F55" s="667"/>
    </row>
    <row r="75" spans="20:21">
      <c r="T75" s="626"/>
      <c r="U75" s="627"/>
    </row>
    <row r="76" spans="20:21">
      <c r="T76" s="628"/>
      <c r="U76" s="629"/>
    </row>
    <row r="77" spans="20:21">
      <c r="T77" s="102"/>
      <c r="U77" s="151"/>
    </row>
    <row r="78" spans="20:21">
      <c r="T78" s="664"/>
      <c r="U78" s="664"/>
    </row>
    <row r="79" spans="20:21" ht="15" thickBot="1">
      <c r="T79" s="458"/>
      <c r="U79" s="458"/>
    </row>
    <row r="80" spans="20:21">
      <c r="T80" s="665"/>
      <c r="U80" s="665"/>
    </row>
  </sheetData>
  <sortState xmlns:xlrd2="http://schemas.microsoft.com/office/spreadsheetml/2017/richdata2" ref="A11:F18">
    <sortCondition descending="1" ref="C11:C18"/>
  </sortState>
  <mergeCells count="26">
    <mergeCell ref="A10:F10"/>
    <mergeCell ref="A51:F51"/>
    <mergeCell ref="A52:F52"/>
    <mergeCell ref="A53:F53"/>
    <mergeCell ref="E7:F7"/>
    <mergeCell ref="B25:C25"/>
    <mergeCell ref="B26:C26"/>
    <mergeCell ref="A21:F21"/>
    <mergeCell ref="A22:F22"/>
    <mergeCell ref="D24:E24"/>
    <mergeCell ref="D25:E25"/>
    <mergeCell ref="D26:E26"/>
    <mergeCell ref="D27:E27"/>
    <mergeCell ref="D28:E28"/>
    <mergeCell ref="C29:E29"/>
    <mergeCell ref="A2:F2"/>
    <mergeCell ref="A3:F3"/>
    <mergeCell ref="E5:F5"/>
    <mergeCell ref="E6:F6"/>
    <mergeCell ref="E8:F8"/>
    <mergeCell ref="T75:U75"/>
    <mergeCell ref="T76:U76"/>
    <mergeCell ref="T78:U78"/>
    <mergeCell ref="T80:U80"/>
    <mergeCell ref="A54:F54"/>
    <mergeCell ref="A55:F55"/>
  </mergeCells>
  <pageMargins left="0.7" right="0.7" top="0.75" bottom="0.75" header="0.3" footer="0.3"/>
  <pageSetup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6" max="55"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462"/>
  <sheetViews>
    <sheetView zoomScaleNormal="100" workbookViewId="0">
      <selection activeCell="G21" sqref="G21"/>
    </sheetView>
  </sheetViews>
  <sheetFormatPr defaultRowHeight="12.75"/>
  <cols>
    <col min="1" max="1" width="34.85546875" style="462" customWidth="1"/>
    <col min="2" max="2" width="19.140625" style="462" customWidth="1"/>
    <col min="3" max="3" width="25.85546875" style="462" customWidth="1"/>
    <col min="4" max="4" width="9.5703125" style="462" bestFit="1" customWidth="1"/>
    <col min="5" max="16384" width="9.140625" style="462"/>
  </cols>
  <sheetData>
    <row r="1" spans="1:6" s="234" customFormat="1" ht="14.25">
      <c r="A1" s="355"/>
      <c r="B1" s="355"/>
      <c r="C1" s="355"/>
    </row>
    <row r="2" spans="1:6" s="234" customFormat="1" ht="14.25">
      <c r="A2" s="355"/>
      <c r="B2" s="355"/>
      <c r="C2" s="355"/>
    </row>
    <row r="3" spans="1:6" s="234" customFormat="1" ht="15.75" customHeight="1">
      <c r="A3" s="635" t="s">
        <v>547</v>
      </c>
      <c r="B3" s="635"/>
      <c r="C3" s="635"/>
    </row>
    <row r="4" spans="1:6" s="234" customFormat="1" ht="15.75">
      <c r="A4" s="615" t="s">
        <v>548</v>
      </c>
      <c r="B4" s="615"/>
      <c r="C4" s="615"/>
    </row>
    <row r="5" spans="1:6" s="234" customFormat="1">
      <c r="A5" s="124"/>
    </row>
    <row r="6" spans="1:6" s="234" customFormat="1" ht="11.25" customHeight="1">
      <c r="A6" s="103"/>
      <c r="B6" s="102"/>
      <c r="C6" s="77"/>
      <c r="D6" s="103" t="s">
        <v>54</v>
      </c>
      <c r="E6" s="620" t="s">
        <v>13</v>
      </c>
      <c r="F6" s="621"/>
    </row>
    <row r="7" spans="1:6" s="234" customFormat="1" ht="13.5" customHeight="1">
      <c r="A7" s="115" t="s">
        <v>57</v>
      </c>
      <c r="B7" s="77" t="s">
        <v>119</v>
      </c>
      <c r="C7" s="77" t="s">
        <v>119</v>
      </c>
      <c r="D7" s="103" t="s">
        <v>15</v>
      </c>
      <c r="E7" s="620" t="s">
        <v>15</v>
      </c>
      <c r="F7" s="621"/>
    </row>
    <row r="8" spans="1:6" s="234" customFormat="1" ht="15">
      <c r="A8" s="194" t="s">
        <v>37</v>
      </c>
      <c r="B8" s="105" t="s">
        <v>356</v>
      </c>
      <c r="C8" s="105" t="s">
        <v>356</v>
      </c>
      <c r="D8" s="105" t="s">
        <v>55</v>
      </c>
      <c r="E8" s="616" t="s">
        <v>19</v>
      </c>
      <c r="F8" s="617"/>
    </row>
    <row r="9" spans="1:6" s="234" customFormat="1">
      <c r="A9" s="105"/>
      <c r="B9" s="102"/>
      <c r="C9" s="77"/>
      <c r="D9" s="105" t="s">
        <v>20</v>
      </c>
      <c r="E9" s="616" t="s">
        <v>20</v>
      </c>
      <c r="F9" s="617"/>
    </row>
    <row r="10" spans="1:6" s="234" customFormat="1" ht="13.5" thickBot="1">
      <c r="A10" s="503" t="s">
        <v>584</v>
      </c>
      <c r="B10" s="83">
        <v>2023</v>
      </c>
      <c r="C10" s="83">
        <v>2024</v>
      </c>
      <c r="D10" s="83" t="s">
        <v>562</v>
      </c>
      <c r="E10" s="83">
        <v>2023</v>
      </c>
      <c r="F10" s="83">
        <v>2024</v>
      </c>
    </row>
    <row r="11" spans="1:6" s="234" customFormat="1" ht="15" customHeight="1">
      <c r="A11" s="672" t="s">
        <v>560</v>
      </c>
      <c r="B11" s="672"/>
      <c r="C11" s="672"/>
      <c r="D11" s="672"/>
      <c r="E11" s="672"/>
      <c r="F11" s="672"/>
    </row>
    <row r="12" spans="1:6" s="234" customFormat="1">
      <c r="A12" s="157" t="s">
        <v>568</v>
      </c>
      <c r="B12" s="518">
        <v>16348.953</v>
      </c>
      <c r="C12" s="517">
        <v>20988.671999999999</v>
      </c>
      <c r="D12" s="362">
        <v>28.379303555401986</v>
      </c>
      <c r="E12" s="347">
        <v>48.72507228834835</v>
      </c>
      <c r="F12" s="347">
        <v>27.127884882186699</v>
      </c>
    </row>
    <row r="13" spans="1:6" s="234" customFormat="1" ht="18" customHeight="1">
      <c r="A13" s="208" t="s">
        <v>581</v>
      </c>
      <c r="B13" s="521">
        <v>5019.0820000000003</v>
      </c>
      <c r="C13" s="517">
        <v>14887.393</v>
      </c>
      <c r="D13" s="581">
        <v>196.6158552500238</v>
      </c>
      <c r="E13" s="534">
        <v>14.958458396152222</v>
      </c>
      <c r="F13" s="534">
        <v>19.241974122987489</v>
      </c>
    </row>
    <row r="14" spans="1:6" s="234" customFormat="1">
      <c r="A14" s="208" t="s">
        <v>570</v>
      </c>
      <c r="B14" s="519">
        <v>1433.76</v>
      </c>
      <c r="C14" s="517">
        <v>14007.603999999999</v>
      </c>
      <c r="D14" s="362">
        <v>876.98387456757064</v>
      </c>
      <c r="E14" s="347">
        <v>4.2730601552369949</v>
      </c>
      <c r="F14" s="534">
        <v>18.104845737131818</v>
      </c>
    </row>
    <row r="15" spans="1:6" s="234" customFormat="1">
      <c r="A15" s="208" t="s">
        <v>44</v>
      </c>
      <c r="B15" s="519">
        <v>4112.4480000000003</v>
      </c>
      <c r="C15" s="517">
        <v>11479.017</v>
      </c>
      <c r="D15" s="362">
        <v>179.12856284140247</v>
      </c>
      <c r="E15" s="347">
        <v>12.256401133581681</v>
      </c>
      <c r="F15" s="534">
        <v>14.836643868495544</v>
      </c>
    </row>
    <row r="16" spans="1:6" s="234" customFormat="1">
      <c r="A16" s="208" t="s">
        <v>575</v>
      </c>
      <c r="B16" s="521">
        <v>1117.8520000000001</v>
      </c>
      <c r="C16" s="517">
        <v>5070.6949999999997</v>
      </c>
      <c r="D16" s="362">
        <v>353.61058530109528</v>
      </c>
      <c r="E16" s="534">
        <v>3.3315539843851036</v>
      </c>
      <c r="F16" s="347">
        <v>6.5538796467294214</v>
      </c>
    </row>
    <row r="17" spans="1:6" s="234" customFormat="1">
      <c r="A17" s="157" t="s">
        <v>580</v>
      </c>
      <c r="B17" s="521">
        <v>287.63</v>
      </c>
      <c r="C17" s="517">
        <v>4350.4650000000001</v>
      </c>
      <c r="D17" s="532">
        <v>1412.5212947189098</v>
      </c>
      <c r="E17" s="534">
        <v>0.85722874989594966</v>
      </c>
      <c r="F17" s="347">
        <v>5.622981468478919</v>
      </c>
    </row>
    <row r="18" spans="1:6" s="234" customFormat="1">
      <c r="A18" s="208" t="s">
        <v>42</v>
      </c>
      <c r="B18" s="519">
        <v>3011.6129999999998</v>
      </c>
      <c r="C18" s="517">
        <v>3363.098</v>
      </c>
      <c r="D18" s="362">
        <v>11.670988271069362</v>
      </c>
      <c r="E18" s="347">
        <v>8.9755632137134196</v>
      </c>
      <c r="F18" s="534">
        <v>4.3468083827081738</v>
      </c>
    </row>
    <row r="19" spans="1:6" s="234" customFormat="1">
      <c r="A19" s="209" t="s">
        <v>574</v>
      </c>
      <c r="B19" s="598">
        <v>2222.1329999999998</v>
      </c>
      <c r="C19" s="530">
        <v>3222.42</v>
      </c>
      <c r="D19" s="362">
        <v>45.014722341102008</v>
      </c>
      <c r="E19" s="564">
        <v>6.6226620786862851</v>
      </c>
      <c r="F19" s="347">
        <v>4.1649818912819292</v>
      </c>
    </row>
    <row r="20" spans="1:6" s="234" customFormat="1" ht="14.25">
      <c r="A20" s="508" t="s">
        <v>135</v>
      </c>
      <c r="B20" s="520">
        <v>33553.470999999998</v>
      </c>
      <c r="C20" s="509">
        <v>77369.364000000001</v>
      </c>
      <c r="D20" s="432">
        <v>130.58527685555993</v>
      </c>
      <c r="E20" s="434">
        <v>100.00000000000001</v>
      </c>
      <c r="F20" s="434">
        <v>99.999999999999986</v>
      </c>
    </row>
    <row r="21" spans="1:6" s="234" customFormat="1" ht="14.25">
      <c r="A21" s="355"/>
      <c r="B21" s="355"/>
      <c r="C21" s="355"/>
    </row>
    <row r="22" spans="1:6" s="234" customFormat="1" ht="15.75" customHeight="1">
      <c r="A22" s="635" t="s">
        <v>549</v>
      </c>
      <c r="B22" s="635"/>
      <c r="C22" s="635"/>
    </row>
    <row r="23" spans="1:6" s="234" customFormat="1" ht="15.75">
      <c r="A23" s="615" t="s">
        <v>550</v>
      </c>
      <c r="B23" s="615"/>
      <c r="C23" s="615"/>
    </row>
    <row r="24" spans="1:6" s="234" customFormat="1">
      <c r="A24" s="263"/>
    </row>
    <row r="25" spans="1:6" s="234" customFormat="1" ht="11.25" customHeight="1">
      <c r="A25" s="103"/>
      <c r="B25" s="102"/>
      <c r="C25" s="77"/>
      <c r="D25" s="103" t="s">
        <v>54</v>
      </c>
      <c r="E25" s="620" t="s">
        <v>13</v>
      </c>
      <c r="F25" s="621"/>
    </row>
    <row r="26" spans="1:6" s="234" customFormat="1" ht="13.5" customHeight="1">
      <c r="A26" s="115" t="s">
        <v>57</v>
      </c>
      <c r="B26" s="77" t="s">
        <v>119</v>
      </c>
      <c r="C26" s="77" t="s">
        <v>119</v>
      </c>
      <c r="D26" s="103" t="s">
        <v>15</v>
      </c>
      <c r="E26" s="620" t="s">
        <v>15</v>
      </c>
      <c r="F26" s="621"/>
    </row>
    <row r="27" spans="1:6" s="234" customFormat="1" ht="15">
      <c r="A27" s="194" t="s">
        <v>37</v>
      </c>
      <c r="B27" s="105" t="s">
        <v>356</v>
      </c>
      <c r="C27" s="105" t="s">
        <v>356</v>
      </c>
      <c r="D27" s="105" t="s">
        <v>55</v>
      </c>
      <c r="E27" s="616" t="s">
        <v>19</v>
      </c>
      <c r="F27" s="617"/>
    </row>
    <row r="28" spans="1:6" s="234" customFormat="1">
      <c r="A28" s="105"/>
      <c r="B28" s="102"/>
      <c r="C28" s="77"/>
      <c r="D28" s="105" t="s">
        <v>20</v>
      </c>
      <c r="E28" s="616" t="s">
        <v>20</v>
      </c>
      <c r="F28" s="617"/>
    </row>
    <row r="29" spans="1:6" s="234" customFormat="1">
      <c r="A29" s="503" t="s">
        <v>584</v>
      </c>
      <c r="B29" s="83">
        <v>2023</v>
      </c>
      <c r="C29" s="83">
        <v>2024</v>
      </c>
      <c r="D29" s="83" t="s">
        <v>562</v>
      </c>
      <c r="E29" s="83">
        <v>2023</v>
      </c>
      <c r="F29" s="83">
        <v>2024</v>
      </c>
    </row>
    <row r="30" spans="1:6" s="234" customFormat="1" ht="15" customHeight="1">
      <c r="A30" s="669" t="s">
        <v>561</v>
      </c>
      <c r="B30" s="669"/>
      <c r="C30" s="669"/>
      <c r="D30" s="669"/>
      <c r="E30" s="669"/>
      <c r="F30" s="669"/>
    </row>
    <row r="31" spans="1:6" s="461" customFormat="1" ht="14.25" customHeight="1">
      <c r="A31" s="208" t="s">
        <v>581</v>
      </c>
      <c r="B31" s="575">
        <v>29880.400000000001</v>
      </c>
      <c r="C31" s="522">
        <v>24431.079000000002</v>
      </c>
      <c r="D31" s="532">
        <v>-18.237108606310489</v>
      </c>
      <c r="E31" s="532">
        <v>33.745821158893236</v>
      </c>
      <c r="F31" s="164">
        <v>42.509268542627041</v>
      </c>
    </row>
    <row r="32" spans="1:6" s="444" customFormat="1" ht="14.25" customHeight="1">
      <c r="A32" s="169" t="s">
        <v>568</v>
      </c>
      <c r="B32" s="575">
        <v>24033</v>
      </c>
      <c r="C32" s="522">
        <v>16225</v>
      </c>
      <c r="D32" s="532">
        <v>-32.488661423875506</v>
      </c>
      <c r="E32" s="532">
        <v>27.141983370760801</v>
      </c>
      <c r="F32" s="164">
        <v>28.230962787362923</v>
      </c>
    </row>
    <row r="33" spans="1:6" s="543" customFormat="1" ht="14.25" customHeight="1">
      <c r="A33" s="208" t="s">
        <v>44</v>
      </c>
      <c r="B33" s="575">
        <v>8030.3689999999997</v>
      </c>
      <c r="C33" s="522">
        <v>5660.64</v>
      </c>
      <c r="D33" s="532">
        <v>-29.509590406119564</v>
      </c>
      <c r="E33" s="164">
        <v>9.0692024241281999</v>
      </c>
      <c r="F33" s="164">
        <v>9.8493261752023464</v>
      </c>
    </row>
    <row r="34" spans="1:6" s="444" customFormat="1" ht="14.25" customHeight="1">
      <c r="A34" s="208" t="s">
        <v>570</v>
      </c>
      <c r="B34" s="576">
        <v>19104.258000000002</v>
      </c>
      <c r="C34" s="522">
        <v>4249.817</v>
      </c>
      <c r="D34" s="532">
        <v>-77.754608422897149</v>
      </c>
      <c r="E34" s="532">
        <v>21.575644028907089</v>
      </c>
      <c r="F34" s="164">
        <v>7.3945408678029176</v>
      </c>
    </row>
    <row r="35" spans="1:6" s="444" customFormat="1" ht="14.25" customHeight="1">
      <c r="A35" s="169" t="s">
        <v>580</v>
      </c>
      <c r="B35" s="577">
        <v>1391.6759999999999</v>
      </c>
      <c r="C35" s="522">
        <v>3370.5250000000001</v>
      </c>
      <c r="D35" s="532">
        <v>142.19178889339187</v>
      </c>
      <c r="E35" s="164">
        <v>1.571707520887401</v>
      </c>
      <c r="F35" s="164">
        <v>5.8646019013174993</v>
      </c>
    </row>
    <row r="36" spans="1:6" s="444" customFormat="1" ht="14.25" customHeight="1">
      <c r="A36" s="208" t="s">
        <v>574</v>
      </c>
      <c r="B36" s="576">
        <v>2639.3029999999999</v>
      </c>
      <c r="C36" s="522">
        <v>2035</v>
      </c>
      <c r="D36" s="532">
        <v>-22.896310124301753</v>
      </c>
      <c r="E36" s="164">
        <v>2.9807314166520658</v>
      </c>
      <c r="F36" s="164">
        <v>3.5408326207878917</v>
      </c>
    </row>
    <row r="37" spans="1:6" s="444" customFormat="1" ht="14.25" customHeight="1">
      <c r="A37" s="208" t="s">
        <v>575</v>
      </c>
      <c r="B37" s="576">
        <v>3192.4760000000001</v>
      </c>
      <c r="C37" s="522">
        <v>927.90599999999995</v>
      </c>
      <c r="D37" s="532">
        <v>-70.934597472306763</v>
      </c>
      <c r="E37" s="532">
        <v>3.6054645905027654</v>
      </c>
      <c r="F37" s="164">
        <v>1.6145257168672285</v>
      </c>
    </row>
    <row r="38" spans="1:6" s="444" customFormat="1" ht="14.25" customHeight="1">
      <c r="A38" s="596" t="s">
        <v>42</v>
      </c>
      <c r="B38" s="576">
        <v>274</v>
      </c>
      <c r="C38" s="531">
        <v>572.39099999999996</v>
      </c>
      <c r="D38" s="532">
        <v>108.90182481751825</v>
      </c>
      <c r="E38" s="532">
        <v>0.30944548926844173</v>
      </c>
      <c r="F38" s="164">
        <v>0.99594138803213872</v>
      </c>
    </row>
    <row r="39" spans="1:6" s="461" customFormat="1" ht="14.25">
      <c r="A39" s="508" t="s">
        <v>135</v>
      </c>
      <c r="B39" s="520">
        <v>88545.482000000004</v>
      </c>
      <c r="C39" s="509">
        <v>57472.358000000007</v>
      </c>
      <c r="D39" s="432">
        <v>-35.092839632404953</v>
      </c>
      <c r="E39" s="434">
        <v>100</v>
      </c>
      <c r="F39" s="434">
        <v>99.999999999999986</v>
      </c>
    </row>
    <row r="40" spans="1:6" s="444" customFormat="1">
      <c r="A40" s="461"/>
      <c r="B40" s="461"/>
      <c r="C40" s="88"/>
      <c r="D40" s="461"/>
      <c r="E40" s="461"/>
      <c r="F40" s="461"/>
    </row>
    <row r="41" spans="1:6" s="444" customFormat="1" ht="48" customHeight="1">
      <c r="A41" s="671" t="s">
        <v>523</v>
      </c>
      <c r="B41" s="671"/>
      <c r="C41" s="671"/>
      <c r="D41" s="461"/>
      <c r="E41" s="461"/>
      <c r="F41" s="461"/>
    </row>
    <row r="42" spans="1:6" s="444" customFormat="1" ht="54" customHeight="1">
      <c r="A42" s="670" t="s">
        <v>530</v>
      </c>
      <c r="B42" s="670"/>
      <c r="C42" s="670"/>
      <c r="D42" s="461"/>
      <c r="E42" s="461"/>
      <c r="F42" s="461"/>
    </row>
    <row r="43" spans="1:6" s="444" customFormat="1"/>
    <row r="44" spans="1:6" s="444" customFormat="1"/>
    <row r="45" spans="1:6" s="444" customFormat="1"/>
    <row r="46" spans="1:6" s="444" customFormat="1"/>
    <row r="47" spans="1:6" s="444" customFormat="1"/>
    <row r="48" spans="1:6" s="444" customFormat="1"/>
    <row r="49" s="444" customFormat="1"/>
    <row r="50" s="444" customFormat="1"/>
    <row r="51" s="444" customFormat="1"/>
    <row r="52" s="444" customFormat="1"/>
    <row r="53" s="444" customFormat="1"/>
    <row r="54" s="444" customFormat="1"/>
    <row r="55" s="444" customFormat="1"/>
    <row r="56" s="444" customFormat="1"/>
    <row r="57" s="444" customFormat="1"/>
    <row r="58" s="444" customFormat="1"/>
    <row r="59" s="444" customFormat="1"/>
    <row r="60" s="444" customFormat="1"/>
    <row r="61" s="444" customFormat="1"/>
    <row r="62" s="444" customFormat="1"/>
    <row r="63" s="444" customFormat="1"/>
    <row r="64" s="444" customFormat="1"/>
    <row r="65" s="444" customFormat="1"/>
    <row r="66" s="444" customFormat="1"/>
    <row r="67" s="444" customFormat="1"/>
    <row r="68" s="444" customFormat="1"/>
    <row r="69" s="444" customFormat="1"/>
    <row r="70" s="444" customFormat="1"/>
    <row r="71" s="444" customFormat="1"/>
    <row r="72" s="444" customFormat="1"/>
    <row r="73" s="444" customFormat="1"/>
    <row r="74" s="444" customFormat="1"/>
    <row r="75" s="444" customFormat="1"/>
    <row r="76" s="444" customFormat="1"/>
    <row r="77" s="444" customFormat="1"/>
    <row r="78" s="444" customFormat="1"/>
    <row r="79" s="444" customFormat="1"/>
    <row r="80" s="444" customFormat="1"/>
    <row r="81" s="444" customFormat="1"/>
    <row r="82" s="444" customFormat="1"/>
    <row r="83" s="444" customFormat="1"/>
    <row r="84" s="444" customFormat="1"/>
    <row r="85" s="444" customFormat="1"/>
    <row r="86" s="444" customFormat="1"/>
    <row r="87" s="444" customFormat="1"/>
    <row r="88" s="444" customFormat="1"/>
    <row r="89" s="444" customFormat="1"/>
    <row r="90" s="444" customFormat="1"/>
    <row r="91" s="444" customFormat="1"/>
    <row r="92" s="444" customFormat="1"/>
    <row r="93" s="444" customFormat="1"/>
    <row r="94" s="444" customFormat="1"/>
    <row r="95" s="444" customFormat="1"/>
    <row r="96" s="444" customFormat="1"/>
    <row r="97" s="444" customFormat="1"/>
    <row r="98" s="444" customFormat="1"/>
    <row r="99" s="444" customFormat="1"/>
    <row r="100" s="444" customFormat="1"/>
    <row r="101" s="444" customFormat="1"/>
    <row r="102" s="444" customFormat="1"/>
    <row r="103" s="444" customFormat="1"/>
    <row r="104" s="444" customFormat="1"/>
    <row r="105" s="444" customFormat="1"/>
    <row r="106" s="444" customFormat="1"/>
    <row r="107" s="444" customFormat="1"/>
    <row r="108" s="444" customFormat="1"/>
    <row r="109" s="444" customFormat="1"/>
    <row r="110" s="444" customFormat="1"/>
    <row r="111" s="444" customFormat="1"/>
    <row r="112" s="444" customFormat="1"/>
    <row r="113" s="444" customFormat="1"/>
    <row r="114" s="444" customFormat="1"/>
    <row r="115" s="444" customFormat="1"/>
    <row r="116" s="444" customFormat="1"/>
    <row r="117" s="444" customFormat="1"/>
    <row r="118" s="444" customFormat="1"/>
    <row r="119" s="444" customFormat="1"/>
    <row r="120" s="444" customFormat="1"/>
    <row r="121" s="444" customFormat="1"/>
    <row r="122" s="444" customFormat="1"/>
    <row r="123" s="444" customFormat="1"/>
    <row r="124" s="444" customFormat="1"/>
    <row r="125" s="444" customFormat="1"/>
    <row r="126" s="444" customFormat="1"/>
    <row r="127" s="444" customFormat="1"/>
    <row r="128" s="444" customFormat="1"/>
    <row r="129" s="444" customFormat="1"/>
    <row r="130" s="444" customFormat="1"/>
    <row r="131" s="444" customFormat="1"/>
    <row r="132" s="444" customFormat="1"/>
    <row r="133" s="444" customFormat="1"/>
    <row r="134" s="444" customFormat="1"/>
    <row r="135" s="444" customFormat="1"/>
    <row r="136" s="444" customFormat="1"/>
    <row r="137" s="444" customFormat="1"/>
    <row r="138" s="444" customFormat="1"/>
    <row r="139" s="444" customFormat="1"/>
    <row r="140" s="444" customFormat="1"/>
    <row r="141" s="444" customFormat="1"/>
    <row r="142" s="444" customFormat="1"/>
    <row r="143" s="444" customFormat="1"/>
    <row r="144" s="444" customFormat="1"/>
    <row r="145" s="444" customFormat="1"/>
    <row r="146" s="444" customFormat="1"/>
    <row r="147" s="444" customFormat="1"/>
    <row r="148" s="444" customFormat="1"/>
    <row r="149" s="444" customFormat="1"/>
    <row r="150" s="444" customFormat="1"/>
    <row r="151" s="444" customFormat="1"/>
    <row r="152" s="444" customFormat="1"/>
    <row r="153" s="444" customFormat="1"/>
    <row r="154" s="444" customFormat="1"/>
    <row r="155" s="444" customFormat="1"/>
    <row r="156" s="444" customFormat="1"/>
    <row r="157" s="444" customFormat="1"/>
    <row r="158" s="444" customFormat="1"/>
    <row r="159" s="444" customFormat="1"/>
    <row r="160" s="444" customFormat="1"/>
    <row r="161" s="444" customFormat="1"/>
    <row r="162" s="444" customFormat="1"/>
    <row r="163" s="444" customFormat="1"/>
    <row r="164" s="444" customFormat="1"/>
    <row r="165" s="444" customFormat="1"/>
    <row r="166" s="444" customFormat="1"/>
    <row r="167" s="444" customFormat="1"/>
    <row r="168" s="444" customFormat="1"/>
    <row r="169" s="444" customFormat="1"/>
    <row r="170" s="444" customFormat="1"/>
    <row r="171" s="444" customFormat="1"/>
    <row r="172" s="444" customFormat="1"/>
    <row r="173" s="444" customFormat="1"/>
    <row r="174" s="444" customFormat="1"/>
    <row r="175" s="444" customFormat="1"/>
    <row r="176" s="444" customFormat="1"/>
    <row r="177" s="444" customFormat="1"/>
    <row r="178" s="444" customFormat="1"/>
    <row r="179" s="444" customFormat="1"/>
    <row r="180" s="444" customFormat="1"/>
    <row r="181" s="444" customFormat="1"/>
    <row r="182" s="444" customFormat="1"/>
    <row r="183" s="444" customFormat="1"/>
    <row r="184" s="444" customFormat="1"/>
    <row r="185" s="444" customFormat="1"/>
    <row r="186" s="444" customFormat="1"/>
    <row r="187" s="444" customFormat="1"/>
    <row r="188" s="444" customFormat="1"/>
    <row r="189" s="444" customFormat="1"/>
    <row r="190" s="444" customFormat="1"/>
    <row r="191" s="444" customFormat="1"/>
    <row r="192" s="444" customFormat="1"/>
    <row r="193" s="444" customFormat="1"/>
    <row r="194" s="444" customFormat="1"/>
    <row r="195" s="444" customFormat="1"/>
    <row r="196" s="444" customFormat="1"/>
    <row r="197" s="444" customFormat="1"/>
    <row r="198" s="444" customFormat="1"/>
    <row r="199" s="444" customFormat="1"/>
    <row r="200" s="444" customFormat="1"/>
    <row r="201" s="444" customFormat="1"/>
    <row r="202" s="444" customFormat="1"/>
    <row r="203" s="444" customFormat="1"/>
    <row r="204" s="444" customFormat="1"/>
    <row r="205" s="444" customFormat="1"/>
    <row r="206" s="444" customFormat="1"/>
    <row r="207" s="444" customFormat="1"/>
    <row r="208" s="444" customFormat="1"/>
    <row r="209" s="444" customFormat="1"/>
    <row r="210" s="444" customFormat="1"/>
    <row r="211" s="444" customFormat="1"/>
    <row r="212" s="444" customFormat="1"/>
    <row r="213" s="444" customFormat="1"/>
    <row r="214" s="444" customFormat="1"/>
    <row r="215" s="444" customFormat="1"/>
    <row r="216" s="444" customFormat="1"/>
    <row r="217" s="444" customFormat="1"/>
    <row r="218" s="444" customFormat="1"/>
    <row r="219" s="444" customFormat="1"/>
    <row r="220" s="444" customFormat="1"/>
    <row r="221" s="444" customFormat="1"/>
    <row r="222" s="444" customFormat="1"/>
    <row r="223" s="444" customFormat="1"/>
    <row r="224" s="444" customFormat="1"/>
    <row r="225" s="444" customFormat="1"/>
    <row r="226" s="444" customFormat="1"/>
    <row r="227" s="444" customFormat="1"/>
    <row r="228" s="444" customFormat="1"/>
    <row r="229" s="444" customFormat="1"/>
    <row r="230" s="444" customFormat="1"/>
    <row r="231" s="444" customFormat="1"/>
    <row r="232" s="444" customFormat="1"/>
    <row r="233" s="444" customFormat="1"/>
    <row r="234" s="444" customFormat="1"/>
    <row r="235" s="444" customFormat="1"/>
    <row r="236" s="444" customFormat="1"/>
    <row r="237" s="444" customFormat="1"/>
    <row r="238" s="444" customFormat="1"/>
    <row r="239" s="444" customFormat="1"/>
    <row r="240" s="444" customFormat="1"/>
    <row r="241" s="444" customFormat="1"/>
    <row r="242" s="444" customFormat="1"/>
    <row r="243" s="444" customFormat="1"/>
    <row r="244" s="444" customFormat="1"/>
    <row r="245" s="444" customFormat="1"/>
    <row r="246" s="444" customFormat="1"/>
    <row r="247" s="444" customFormat="1"/>
    <row r="248" s="444" customFormat="1"/>
    <row r="249" s="444" customFormat="1"/>
    <row r="250" s="444" customFormat="1"/>
    <row r="251" s="444" customFormat="1"/>
    <row r="252" s="444" customFormat="1"/>
    <row r="253" s="444" customFormat="1"/>
    <row r="254" s="444" customFormat="1"/>
    <row r="255" s="444" customFormat="1"/>
    <row r="256" s="444" customFormat="1"/>
    <row r="257" s="444" customFormat="1"/>
    <row r="258" s="444" customFormat="1"/>
    <row r="259" s="444" customFormat="1"/>
    <row r="260" s="444" customFormat="1"/>
    <row r="261" s="444" customFormat="1"/>
    <row r="262" s="444" customFormat="1"/>
    <row r="263" s="444" customFormat="1"/>
    <row r="264" s="444" customFormat="1"/>
    <row r="265" s="444" customFormat="1"/>
    <row r="266" s="444" customFormat="1"/>
    <row r="267" s="444" customFormat="1"/>
    <row r="268" s="444" customFormat="1"/>
    <row r="269" s="444" customFormat="1"/>
    <row r="270" s="444" customFormat="1"/>
    <row r="271" s="444" customFormat="1"/>
    <row r="272" s="444" customFormat="1"/>
    <row r="273" s="444" customFormat="1"/>
    <row r="274" s="444" customFormat="1"/>
    <row r="275" s="444" customFormat="1"/>
    <row r="276" s="444" customFormat="1"/>
    <row r="277" s="444" customFormat="1"/>
    <row r="278" s="444" customFormat="1"/>
    <row r="279" s="444" customFormat="1"/>
    <row r="280" s="444" customFormat="1"/>
    <row r="281" s="444" customFormat="1"/>
    <row r="282" s="444" customFormat="1"/>
    <row r="283" s="444" customFormat="1"/>
    <row r="284" s="444" customFormat="1"/>
    <row r="285" s="444" customFormat="1"/>
    <row r="286" s="444" customFormat="1"/>
    <row r="287" s="444" customFormat="1"/>
    <row r="288" s="444" customFormat="1"/>
    <row r="289" s="444" customFormat="1"/>
    <row r="290" s="444" customFormat="1"/>
    <row r="291" s="444" customFormat="1"/>
    <row r="292" s="444" customFormat="1"/>
    <row r="293" s="444" customFormat="1"/>
    <row r="294" s="444" customFormat="1"/>
    <row r="295" s="444" customFormat="1"/>
    <row r="296" s="444" customFormat="1"/>
    <row r="297" s="444" customFormat="1"/>
    <row r="298" s="444" customFormat="1"/>
    <row r="299" s="444" customFormat="1"/>
    <row r="300" s="444" customFormat="1"/>
    <row r="301" s="444" customFormat="1"/>
    <row r="302" s="444" customFormat="1"/>
    <row r="303" s="444" customFormat="1"/>
    <row r="304" s="444" customFormat="1"/>
    <row r="305" s="444" customFormat="1"/>
    <row r="306" s="444" customFormat="1"/>
    <row r="307" s="444" customFormat="1"/>
    <row r="308" s="444" customFormat="1"/>
    <row r="309" s="444" customFormat="1"/>
    <row r="310" s="444" customFormat="1"/>
    <row r="311" s="444" customFormat="1"/>
    <row r="312" s="444" customFormat="1"/>
    <row r="313" s="444" customFormat="1"/>
    <row r="314" s="444" customFormat="1"/>
    <row r="315" s="444" customFormat="1"/>
    <row r="316" s="444" customFormat="1"/>
    <row r="317" s="444" customFormat="1"/>
    <row r="318" s="444" customFormat="1"/>
    <row r="319" s="444" customFormat="1"/>
    <row r="320" s="444" customFormat="1"/>
    <row r="321" s="444" customFormat="1"/>
    <row r="322" s="444" customFormat="1"/>
    <row r="323" s="444" customFormat="1"/>
    <row r="324" s="444" customFormat="1"/>
    <row r="325" s="444" customFormat="1"/>
    <row r="326" s="444" customFormat="1"/>
    <row r="327" s="444" customFormat="1"/>
    <row r="328" s="444" customFormat="1"/>
    <row r="329" s="444" customFormat="1"/>
    <row r="330" s="444" customFormat="1"/>
    <row r="331" s="444" customFormat="1"/>
    <row r="332" s="444" customFormat="1"/>
    <row r="333" s="444" customFormat="1"/>
    <row r="334" s="444" customFormat="1"/>
    <row r="335" s="444" customFormat="1"/>
    <row r="336" s="444" customFormat="1"/>
    <row r="337" s="444" customFormat="1"/>
    <row r="338" s="444" customFormat="1"/>
    <row r="339" s="444" customFormat="1"/>
    <row r="340" s="444" customFormat="1"/>
    <row r="341" s="444" customFormat="1"/>
    <row r="342" s="444" customFormat="1"/>
    <row r="343" s="444" customFormat="1"/>
    <row r="344" s="444" customFormat="1"/>
    <row r="345" s="444" customFormat="1"/>
    <row r="346" s="444" customFormat="1"/>
    <row r="347" s="444" customFormat="1"/>
    <row r="348" s="444" customFormat="1"/>
    <row r="349" s="444" customFormat="1"/>
    <row r="350" s="444" customFormat="1"/>
    <row r="351" s="444" customFormat="1"/>
    <row r="352" s="444" customFormat="1"/>
    <row r="353" s="444" customFormat="1"/>
    <row r="354" s="444" customFormat="1"/>
    <row r="355" s="444" customFormat="1"/>
    <row r="356" s="444" customFormat="1"/>
    <row r="357" s="444" customFormat="1"/>
    <row r="358" s="444" customFormat="1"/>
    <row r="359" s="444" customFormat="1"/>
    <row r="360" s="444" customFormat="1"/>
    <row r="361" s="444" customFormat="1"/>
    <row r="362" s="444" customFormat="1"/>
    <row r="363" s="444" customFormat="1"/>
    <row r="364" s="444" customFormat="1"/>
    <row r="365" s="444" customFormat="1"/>
    <row r="366" s="444" customFormat="1"/>
    <row r="367" s="444" customFormat="1"/>
    <row r="368" s="444" customFormat="1"/>
    <row r="369" s="444" customFormat="1"/>
    <row r="370" s="444" customFormat="1"/>
    <row r="371" s="444" customFormat="1"/>
    <row r="372" s="444" customFormat="1"/>
    <row r="373" s="444" customFormat="1"/>
    <row r="374" s="444" customFormat="1"/>
    <row r="375" s="444" customFormat="1"/>
    <row r="376" s="444" customFormat="1"/>
    <row r="377" s="444" customFormat="1"/>
    <row r="378" s="444" customFormat="1"/>
    <row r="379" s="444" customFormat="1"/>
    <row r="380" s="444" customFormat="1"/>
    <row r="381" s="444" customFormat="1"/>
    <row r="382" s="444" customFormat="1"/>
    <row r="383" s="444" customFormat="1"/>
    <row r="384" s="444" customFormat="1"/>
    <row r="385" s="444" customFormat="1"/>
    <row r="386" s="444" customFormat="1"/>
    <row r="387" s="444" customFormat="1"/>
    <row r="388" s="444" customFormat="1"/>
    <row r="389" s="444" customFormat="1"/>
    <row r="390" s="444" customFormat="1"/>
    <row r="391" s="444" customFormat="1"/>
    <row r="392" s="444" customFormat="1"/>
    <row r="393" s="444" customFormat="1"/>
    <row r="394" s="444" customFormat="1"/>
    <row r="395" s="444" customFormat="1"/>
    <row r="396" s="444" customFormat="1"/>
    <row r="397" s="444" customFormat="1"/>
    <row r="398" s="444" customFormat="1"/>
    <row r="399" s="444" customFormat="1"/>
    <row r="400" s="444" customFormat="1"/>
    <row r="401" s="444" customFormat="1"/>
    <row r="402" s="444" customFormat="1"/>
    <row r="403" s="444" customFormat="1"/>
    <row r="404" s="444" customFormat="1"/>
    <row r="405" s="444" customFormat="1"/>
    <row r="406" s="444" customFormat="1"/>
    <row r="407" s="444" customFormat="1"/>
    <row r="408" s="444" customFormat="1"/>
    <row r="409" s="444" customFormat="1"/>
    <row r="410" s="444" customFormat="1"/>
    <row r="411" s="444" customFormat="1"/>
    <row r="412" s="444" customFormat="1"/>
    <row r="413" s="444" customFormat="1"/>
    <row r="414" s="444" customFormat="1"/>
    <row r="415" s="444" customFormat="1"/>
    <row r="416" s="444" customFormat="1"/>
    <row r="417" s="444" customFormat="1"/>
    <row r="418" s="444" customFormat="1"/>
    <row r="419" s="444" customFormat="1"/>
    <row r="420" s="444" customFormat="1"/>
    <row r="421" s="444" customFormat="1"/>
    <row r="422" s="444" customFormat="1"/>
    <row r="423" s="444" customFormat="1"/>
    <row r="424" s="444" customFormat="1"/>
    <row r="425" s="444" customFormat="1"/>
    <row r="426" s="444" customFormat="1"/>
    <row r="427" s="444" customFormat="1"/>
    <row r="428" s="444" customFormat="1"/>
    <row r="429" s="444" customFormat="1"/>
    <row r="430" s="444" customFormat="1"/>
    <row r="431" s="444" customFormat="1"/>
    <row r="432" s="444" customFormat="1"/>
    <row r="433" s="444" customFormat="1"/>
    <row r="434" s="444" customFormat="1"/>
    <row r="435" s="444" customFormat="1"/>
    <row r="436" s="444" customFormat="1"/>
    <row r="437" s="444" customFormat="1"/>
    <row r="438" s="444" customFormat="1"/>
    <row r="439" s="444" customFormat="1"/>
    <row r="440" s="444" customFormat="1"/>
    <row r="441" s="444" customFormat="1"/>
    <row r="442" s="444" customFormat="1"/>
    <row r="443" s="444" customFormat="1"/>
    <row r="444" s="444" customFormat="1"/>
    <row r="445" s="444" customFormat="1"/>
    <row r="446" s="444" customFormat="1"/>
    <row r="447" s="444" customFormat="1"/>
    <row r="448" s="444" customFormat="1"/>
    <row r="449" s="444" customFormat="1"/>
    <row r="450" s="444" customFormat="1"/>
    <row r="451" s="444" customFormat="1"/>
    <row r="452" s="444" customFormat="1"/>
    <row r="453" s="444" customFormat="1"/>
    <row r="454" s="444" customFormat="1"/>
    <row r="455" s="444" customFormat="1"/>
    <row r="456" s="444" customFormat="1"/>
    <row r="457" s="444" customFormat="1"/>
    <row r="458" s="444" customFormat="1"/>
    <row r="459" s="444" customFormat="1"/>
    <row r="460" s="444" customFormat="1"/>
    <row r="461" s="444" customFormat="1"/>
    <row r="462" s="444" customFormat="1"/>
  </sheetData>
  <sortState xmlns:xlrd2="http://schemas.microsoft.com/office/spreadsheetml/2017/richdata2" ref="A31:F38">
    <sortCondition descending="1" ref="C31:C38"/>
  </sortState>
  <mergeCells count="16">
    <mergeCell ref="E25:F25"/>
    <mergeCell ref="E26:F26"/>
    <mergeCell ref="E27:F27"/>
    <mergeCell ref="E28:F28"/>
    <mergeCell ref="A30:F30"/>
    <mergeCell ref="E6:F6"/>
    <mergeCell ref="E7:F7"/>
    <mergeCell ref="E8:F8"/>
    <mergeCell ref="E9:F9"/>
    <mergeCell ref="A11:F11"/>
    <mergeCell ref="A23:C23"/>
    <mergeCell ref="A3:C3"/>
    <mergeCell ref="A4:C4"/>
    <mergeCell ref="A22:C22"/>
    <mergeCell ref="A42:C42"/>
    <mergeCell ref="A41:C41"/>
  </mergeCells>
  <pageMargins left="0.7" right="0.7" top="0.75" bottom="0.75" header="0.3" footer="0.3"/>
  <pageSetup scale="8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2:D46"/>
  <sheetViews>
    <sheetView zoomScaleNormal="100" workbookViewId="0">
      <selection activeCell="F14" sqref="F14"/>
    </sheetView>
  </sheetViews>
  <sheetFormatPr defaultRowHeight="12.75"/>
  <cols>
    <col min="1" max="1" width="42.42578125" style="143" customWidth="1"/>
    <col min="2" max="2" width="16" style="143" customWidth="1"/>
    <col min="3" max="3" width="11.85546875" style="143" customWidth="1"/>
    <col min="4" max="4" width="11.5703125" style="143" customWidth="1"/>
    <col min="5" max="16384" width="9.140625" style="143"/>
  </cols>
  <sheetData>
    <row r="2" spans="1:4" ht="15.75" customHeight="1">
      <c r="A2" s="618" t="s">
        <v>261</v>
      </c>
      <c r="B2" s="618"/>
      <c r="C2" s="618"/>
      <c r="D2" s="618"/>
    </row>
    <row r="3" spans="1:4" ht="15.75">
      <c r="A3" s="673" t="s">
        <v>262</v>
      </c>
      <c r="B3" s="673"/>
      <c r="C3" s="673"/>
      <c r="D3" s="673"/>
    </row>
    <row r="5" spans="1:4">
      <c r="A5" s="74"/>
      <c r="B5" s="620"/>
      <c r="C5" s="621"/>
      <c r="D5" s="74" t="s">
        <v>54</v>
      </c>
    </row>
    <row r="6" spans="1:4" ht="14.25">
      <c r="A6" s="78" t="s">
        <v>14</v>
      </c>
      <c r="B6" s="620" t="s">
        <v>119</v>
      </c>
      <c r="C6" s="621"/>
      <c r="D6" s="74" t="s">
        <v>15</v>
      </c>
    </row>
    <row r="7" spans="1:4" ht="15">
      <c r="A7" s="79" t="s">
        <v>17</v>
      </c>
      <c r="B7" s="616" t="s">
        <v>356</v>
      </c>
      <c r="C7" s="617"/>
      <c r="D7" s="81" t="s">
        <v>55</v>
      </c>
    </row>
    <row r="8" spans="1:4">
      <c r="A8" s="81"/>
      <c r="B8" s="75"/>
      <c r="C8" s="76"/>
      <c r="D8" s="81" t="s">
        <v>20</v>
      </c>
    </row>
    <row r="9" spans="1:4" ht="18.75" customHeight="1" thickBot="1">
      <c r="A9" s="503" t="s">
        <v>584</v>
      </c>
      <c r="B9" s="83">
        <v>2023</v>
      </c>
      <c r="C9" s="83">
        <v>2024</v>
      </c>
      <c r="D9" s="83" t="s">
        <v>562</v>
      </c>
    </row>
    <row r="10" spans="1:4" ht="15.75" thickBot="1">
      <c r="A10" s="612" t="s">
        <v>502</v>
      </c>
      <c r="B10" s="612"/>
      <c r="C10" s="612"/>
      <c r="D10" s="612"/>
    </row>
    <row r="11" spans="1:4">
      <c r="A11" s="86" t="s">
        <v>533</v>
      </c>
      <c r="B11" s="68">
        <v>67.914341618025759</v>
      </c>
      <c r="C11" s="68">
        <v>86.121224083550914</v>
      </c>
      <c r="D11" s="348">
        <v>26.808597465211538</v>
      </c>
    </row>
    <row r="12" spans="1:4">
      <c r="A12" s="267" t="s">
        <v>534</v>
      </c>
      <c r="B12" s="297">
        <v>106.40873905092921</v>
      </c>
      <c r="C12" s="297">
        <v>106.73299162603516</v>
      </c>
      <c r="D12" s="349">
        <v>0.30472363266211833</v>
      </c>
    </row>
    <row r="13" spans="1:4" ht="14.25">
      <c r="A13" s="437" t="s">
        <v>10</v>
      </c>
      <c r="B13" s="438">
        <v>103.47052421706087</v>
      </c>
      <c r="C13" s="438">
        <v>105.64651943104872</v>
      </c>
      <c r="D13" s="439">
        <v>2.1030097512824364</v>
      </c>
    </row>
    <row r="17" spans="1:4" ht="15.75">
      <c r="A17" s="618" t="s">
        <v>263</v>
      </c>
      <c r="B17" s="618"/>
      <c r="C17" s="618"/>
      <c r="D17" s="618"/>
    </row>
    <row r="18" spans="1:4" ht="15.75">
      <c r="A18" s="673" t="s">
        <v>264</v>
      </c>
      <c r="B18" s="673"/>
      <c r="C18" s="673"/>
      <c r="D18" s="673"/>
    </row>
    <row r="20" spans="1:4">
      <c r="A20" s="103"/>
      <c r="B20" s="626"/>
      <c r="C20" s="627"/>
      <c r="D20" s="103" t="s">
        <v>54</v>
      </c>
    </row>
    <row r="21" spans="1:4" ht="14.25">
      <c r="A21" s="115" t="s">
        <v>11</v>
      </c>
      <c r="B21" s="620" t="s">
        <v>119</v>
      </c>
      <c r="C21" s="621"/>
      <c r="D21" s="103" t="s">
        <v>15</v>
      </c>
    </row>
    <row r="22" spans="1:4" ht="15">
      <c r="A22" s="194" t="s">
        <v>232</v>
      </c>
      <c r="B22" s="616" t="s">
        <v>356</v>
      </c>
      <c r="C22" s="617"/>
      <c r="D22" s="105" t="s">
        <v>55</v>
      </c>
    </row>
    <row r="23" spans="1:4">
      <c r="A23" s="105"/>
      <c r="B23" s="102"/>
      <c r="C23" s="151"/>
      <c r="D23" s="105" t="s">
        <v>20</v>
      </c>
    </row>
    <row r="24" spans="1:4" ht="18.75" customHeight="1" thickBot="1">
      <c r="A24" s="503" t="s">
        <v>584</v>
      </c>
      <c r="B24" s="83">
        <v>2023</v>
      </c>
      <c r="C24" s="83">
        <v>2024</v>
      </c>
      <c r="D24" s="83" t="s">
        <v>562</v>
      </c>
    </row>
    <row r="25" spans="1:4" ht="15.75" thickBot="1">
      <c r="A25" s="612" t="s">
        <v>502</v>
      </c>
      <c r="B25" s="612"/>
      <c r="C25" s="612"/>
      <c r="D25" s="612"/>
    </row>
    <row r="26" spans="1:4" ht="25.5">
      <c r="A26" s="268" t="s">
        <v>535</v>
      </c>
      <c r="B26" s="162">
        <v>20.675735568826319</v>
      </c>
      <c r="C26" s="162">
        <v>19.652882716092762</v>
      </c>
      <c r="D26" s="349">
        <v>-4.9471171138199104</v>
      </c>
    </row>
    <row r="27" spans="1:4" ht="20.25" customHeight="1">
      <c r="A27" s="158" t="s">
        <v>536</v>
      </c>
      <c r="B27" s="162">
        <v>185.2952505501693</v>
      </c>
      <c r="C27" s="162">
        <v>169.47339621804204</v>
      </c>
      <c r="D27" s="163">
        <v>-8.5387263219914189</v>
      </c>
    </row>
    <row r="28" spans="1:4" ht="30.75" customHeight="1">
      <c r="A28" s="157" t="s">
        <v>537</v>
      </c>
      <c r="B28" s="162">
        <v>2476.8673749999998</v>
      </c>
      <c r="C28" s="162">
        <v>213.49079999999998</v>
      </c>
      <c r="D28" s="163">
        <v>-91.380612375339638</v>
      </c>
    </row>
    <row r="29" spans="1:4" ht="18" customHeight="1">
      <c r="A29" s="158" t="s">
        <v>538</v>
      </c>
      <c r="B29" s="162">
        <v>2288.7311814814816</v>
      </c>
      <c r="C29" s="162">
        <v>1235.2157500000001</v>
      </c>
      <c r="D29" s="163">
        <v>-46.030544784186823</v>
      </c>
    </row>
    <row r="30" spans="1:4" ht="19.5" customHeight="1">
      <c r="A30" s="158" t="s">
        <v>539</v>
      </c>
      <c r="B30" s="162">
        <v>1127.6730351123595</v>
      </c>
      <c r="C30" s="162">
        <v>2855.2731157553953</v>
      </c>
      <c r="D30" s="349">
        <v>153.20044257960825</v>
      </c>
    </row>
    <row r="31" spans="1:4" ht="14.25">
      <c r="A31" s="437" t="s">
        <v>10</v>
      </c>
      <c r="B31" s="438">
        <v>106.40873905057455</v>
      </c>
      <c r="C31" s="438">
        <v>21864.380397678571</v>
      </c>
      <c r="D31" s="439">
        <v>20447.542046604594</v>
      </c>
    </row>
    <row r="33" spans="1:4" ht="15.75">
      <c r="A33" s="618" t="s">
        <v>374</v>
      </c>
      <c r="B33" s="618"/>
      <c r="C33" s="618"/>
      <c r="D33" s="618"/>
    </row>
    <row r="34" spans="1:4" ht="15.75">
      <c r="A34" s="673" t="s">
        <v>265</v>
      </c>
      <c r="B34" s="673"/>
      <c r="C34" s="673"/>
      <c r="D34" s="673"/>
    </row>
    <row r="35" spans="1:4" ht="15.75">
      <c r="A35" s="69"/>
      <c r="B35" s="69"/>
      <c r="C35" s="69"/>
      <c r="D35" s="69"/>
    </row>
    <row r="36" spans="1:4">
      <c r="A36" s="103"/>
      <c r="B36" s="626"/>
      <c r="C36" s="627"/>
      <c r="D36" s="103" t="s">
        <v>54</v>
      </c>
    </row>
    <row r="37" spans="1:4" ht="14.25">
      <c r="A37" s="115"/>
      <c r="B37" s="620" t="s">
        <v>119</v>
      </c>
      <c r="C37" s="621"/>
      <c r="D37" s="103" t="s">
        <v>15</v>
      </c>
    </row>
    <row r="38" spans="1:4" ht="15">
      <c r="A38" s="194" t="s">
        <v>232</v>
      </c>
      <c r="B38" s="616" t="s">
        <v>356</v>
      </c>
      <c r="C38" s="617"/>
      <c r="D38" s="105" t="s">
        <v>55</v>
      </c>
    </row>
    <row r="39" spans="1:4">
      <c r="A39" s="105"/>
      <c r="B39" s="102"/>
      <c r="C39" s="151"/>
      <c r="D39" s="105" t="s">
        <v>20</v>
      </c>
    </row>
    <row r="40" spans="1:4" ht="16.5" customHeight="1" thickBot="1">
      <c r="A40" s="503" t="s">
        <v>584</v>
      </c>
      <c r="B40" s="83">
        <v>2023</v>
      </c>
      <c r="C40" s="83">
        <v>2024</v>
      </c>
      <c r="D40" s="83" t="s">
        <v>562</v>
      </c>
    </row>
    <row r="41" spans="1:4" ht="15.75" thickBot="1">
      <c r="A41" s="612" t="s">
        <v>503</v>
      </c>
      <c r="B41" s="612"/>
      <c r="C41" s="612"/>
      <c r="D41" s="612"/>
    </row>
    <row r="42" spans="1:4">
      <c r="A42" s="158" t="s">
        <v>540</v>
      </c>
      <c r="B42" s="162">
        <v>127.87801542325582</v>
      </c>
      <c r="C42" s="162">
        <v>114.67825379191059</v>
      </c>
      <c r="D42" s="163">
        <v>-10.32215083073984</v>
      </c>
    </row>
    <row r="43" spans="1:4">
      <c r="A43" s="158" t="s">
        <v>541</v>
      </c>
      <c r="B43" s="162">
        <v>179.55667248700172</v>
      </c>
      <c r="C43" s="162">
        <v>156.48235612681017</v>
      </c>
      <c r="D43" s="163">
        <v>-12.850715064271379</v>
      </c>
    </row>
    <row r="44" spans="1:4">
      <c r="A44" s="158" t="s">
        <v>542</v>
      </c>
      <c r="B44" s="162">
        <v>661.74337658995819</v>
      </c>
      <c r="C44" s="162">
        <v>867.86797409433984</v>
      </c>
      <c r="D44" s="163">
        <v>31.148720908483597</v>
      </c>
    </row>
    <row r="45" spans="1:4">
      <c r="A45" s="158" t="s">
        <v>543</v>
      </c>
      <c r="B45" s="162">
        <v>355.90068852459012</v>
      </c>
      <c r="C45" s="162">
        <v>185.50632333333331</v>
      </c>
      <c r="D45" s="163">
        <v>-47.876941710238874</v>
      </c>
    </row>
    <row r="46" spans="1:4" ht="14.25">
      <c r="A46" s="437" t="s">
        <v>10</v>
      </c>
      <c r="B46" s="438">
        <v>185.2952505501693</v>
      </c>
      <c r="C46" s="438">
        <v>169.47339621804204</v>
      </c>
      <c r="D46" s="439">
        <v>-8.5387263219914189</v>
      </c>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76" type="noConversion"/>
  <printOptions horizontalCentered="1"/>
  <pageMargins left="0.7" right="0.7" top="0.75" bottom="0.75" header="0.3" footer="0.3"/>
  <pageSetup paperSize="9" scale="81" fitToWidth="0"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2"/>
  <dimension ref="A1:J20"/>
  <sheetViews>
    <sheetView zoomScaleNormal="100" workbookViewId="0">
      <selection activeCell="G8" sqref="G8"/>
    </sheetView>
  </sheetViews>
  <sheetFormatPr defaultRowHeight="33.75" customHeight="1"/>
  <cols>
    <col min="1" max="1" width="29.140625" style="66" customWidth="1"/>
    <col min="2" max="2" width="32.42578125" style="66" customWidth="1"/>
    <col min="3" max="3" width="11" style="66" customWidth="1"/>
    <col min="4" max="4" width="10.140625" style="66" customWidth="1"/>
    <col min="5" max="5" width="7.5703125" style="66" hidden="1" customWidth="1"/>
    <col min="6" max="16384" width="9.140625" style="66"/>
  </cols>
  <sheetData>
    <row r="1" spans="1:10" ht="33.75" customHeight="1">
      <c r="A1" s="322" t="s">
        <v>117</v>
      </c>
      <c r="B1" s="323"/>
      <c r="C1" s="324"/>
      <c r="D1" s="323"/>
      <c r="E1" s="364"/>
    </row>
    <row r="2" spans="1:10" ht="12.75" customHeight="1">
      <c r="A2" s="323"/>
      <c r="B2" s="674"/>
      <c r="C2" s="674"/>
      <c r="D2" s="323"/>
      <c r="E2" s="323"/>
    </row>
    <row r="3" spans="1:10" ht="18.75" customHeight="1">
      <c r="A3" s="676" t="s">
        <v>153</v>
      </c>
      <c r="B3" s="676"/>
      <c r="C3" s="676"/>
      <c r="D3" s="676"/>
      <c r="E3" s="325"/>
    </row>
    <row r="4" spans="1:10" ht="44.25" customHeight="1">
      <c r="A4" s="601" t="s">
        <v>403</v>
      </c>
      <c r="B4" s="601"/>
      <c r="C4" s="601"/>
      <c r="D4" s="601"/>
      <c r="E4" s="601"/>
    </row>
    <row r="5" spans="1:10" ht="44.25" customHeight="1">
      <c r="A5" s="601" t="s">
        <v>121</v>
      </c>
      <c r="B5" s="601"/>
      <c r="C5" s="601"/>
      <c r="D5" s="601"/>
      <c r="E5" s="601"/>
    </row>
    <row r="6" spans="1:10" ht="44.25" customHeight="1">
      <c r="A6" s="601" t="s">
        <v>582</v>
      </c>
      <c r="B6" s="601"/>
      <c r="C6" s="601"/>
      <c r="D6" s="601"/>
      <c r="E6" s="601"/>
      <c r="G6" s="601"/>
      <c r="H6" s="601"/>
      <c r="I6" s="601"/>
      <c r="J6" s="601"/>
    </row>
    <row r="7" spans="1:10" ht="44.25" customHeight="1">
      <c r="A7" s="674" t="s">
        <v>290</v>
      </c>
      <c r="B7" s="674"/>
      <c r="C7" s="674"/>
      <c r="D7" s="674"/>
    </row>
    <row r="8" spans="1:10" ht="44.25" customHeight="1">
      <c r="A8" s="601" t="s">
        <v>379</v>
      </c>
      <c r="B8" s="601"/>
      <c r="C8" s="601"/>
      <c r="D8" s="601"/>
    </row>
    <row r="9" spans="1:10" ht="44.25" customHeight="1">
      <c r="A9" s="601" t="s">
        <v>516</v>
      </c>
      <c r="B9" s="601"/>
      <c r="C9" s="601"/>
      <c r="D9" s="601"/>
      <c r="E9" s="365"/>
    </row>
    <row r="10" spans="1:10" ht="15.75" customHeight="1">
      <c r="A10" s="601"/>
      <c r="B10" s="601"/>
      <c r="C10" s="601"/>
      <c r="D10" s="601"/>
      <c r="E10" s="365"/>
    </row>
    <row r="11" spans="1:10" ht="15" customHeight="1">
      <c r="A11" s="365"/>
      <c r="B11" s="365"/>
      <c r="C11" s="365"/>
      <c r="D11" s="365"/>
      <c r="E11" s="365"/>
    </row>
    <row r="12" spans="1:10" ht="31.5" customHeight="1">
      <c r="A12" s="318" t="s">
        <v>6</v>
      </c>
      <c r="B12" s="319"/>
      <c r="C12" s="319"/>
      <c r="D12" s="319"/>
      <c r="E12" s="319"/>
    </row>
    <row r="13" spans="1:10" ht="26.25" customHeight="1">
      <c r="A13" s="676" t="s">
        <v>122</v>
      </c>
      <c r="B13" s="676"/>
      <c r="C13" s="676"/>
      <c r="D13" s="676"/>
      <c r="E13" s="676"/>
    </row>
    <row r="14" spans="1:10" ht="62.25" customHeight="1">
      <c r="A14" s="601" t="s">
        <v>404</v>
      </c>
      <c r="B14" s="601"/>
      <c r="C14" s="601"/>
      <c r="D14" s="601"/>
      <c r="E14" s="601"/>
    </row>
    <row r="15" spans="1:10" ht="23.25" customHeight="1">
      <c r="A15" s="601" t="s">
        <v>123</v>
      </c>
      <c r="B15" s="601"/>
      <c r="C15" s="601"/>
      <c r="D15" s="601"/>
      <c r="E15" s="601"/>
    </row>
    <row r="16" spans="1:10" ht="27.75" customHeight="1">
      <c r="A16" s="675" t="s">
        <v>583</v>
      </c>
      <c r="B16" s="675"/>
      <c r="C16" s="675"/>
      <c r="D16" s="675"/>
      <c r="E16" s="369"/>
    </row>
    <row r="17" spans="1:5" ht="37.5" customHeight="1">
      <c r="A17" s="675" t="s">
        <v>291</v>
      </c>
      <c r="B17" s="675"/>
      <c r="C17" s="675"/>
      <c r="D17" s="675"/>
      <c r="E17" s="365"/>
    </row>
    <row r="18" spans="1:5" ht="51.75" customHeight="1">
      <c r="A18" s="601" t="s">
        <v>378</v>
      </c>
      <c r="B18" s="601"/>
      <c r="C18" s="601"/>
      <c r="D18" s="601"/>
      <c r="E18" s="365"/>
    </row>
    <row r="19" spans="1:5" ht="54.75" customHeight="1">
      <c r="A19" s="677" t="s">
        <v>405</v>
      </c>
      <c r="B19" s="677"/>
      <c r="C19" s="677"/>
      <c r="D19" s="677"/>
    </row>
    <row r="20" spans="1:5" ht="36.75" customHeight="1">
      <c r="A20" s="601"/>
      <c r="B20" s="601"/>
      <c r="C20" s="601"/>
      <c r="D20" s="601"/>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orientation="portrait" r:id="rId1"/>
      <headerFooter alignWithMargins="0">
        <oddFooter>&amp;L&amp;"Trebuchet MS,Bold"&amp;8Australian Prudential Regulation Authority&amp;R&amp;"Trebuchet MS,Bold"&amp;8&amp;P</oddFooter>
      </headerFooter>
    </customSheetView>
  </customSheetViews>
  <mergeCells count="18">
    <mergeCell ref="A20:D20"/>
    <mergeCell ref="A19:D19"/>
    <mergeCell ref="B2:C2"/>
    <mergeCell ref="A3:D3"/>
    <mergeCell ref="A4:E4"/>
    <mergeCell ref="A6:E6"/>
    <mergeCell ref="A8:D8"/>
    <mergeCell ref="A9:D9"/>
    <mergeCell ref="G6:J6"/>
    <mergeCell ref="A18:D18"/>
    <mergeCell ref="A5:E5"/>
    <mergeCell ref="A7:D7"/>
    <mergeCell ref="A14:E14"/>
    <mergeCell ref="A15:E15"/>
    <mergeCell ref="A16:D16"/>
    <mergeCell ref="A13:E13"/>
    <mergeCell ref="A17:D17"/>
    <mergeCell ref="A10:D10"/>
  </mergeCells>
  <phoneticPr fontId="5" type="noConversion"/>
  <printOptions horizontalCentered="1"/>
  <pageMargins left="0.7" right="0.7" top="0.75" bottom="0.75" header="0.3" footer="0.3"/>
  <pageSetup paperSize="9" scale="81"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28"/>
  <sheetViews>
    <sheetView zoomScale="90" zoomScaleNormal="90" workbookViewId="0">
      <selection activeCell="E17" sqref="E17"/>
    </sheetView>
  </sheetViews>
  <sheetFormatPr defaultRowHeight="15"/>
  <cols>
    <col min="1" max="1" width="4.140625" style="466" customWidth="1"/>
    <col min="2" max="2" width="91.140625" style="466" customWidth="1"/>
    <col min="3" max="3" width="1.7109375" style="466" customWidth="1"/>
    <col min="4" max="4" width="2.42578125" style="466" customWidth="1"/>
    <col min="5" max="5" width="92.85546875" style="466" customWidth="1"/>
    <col min="6" max="10" width="5.42578125" style="466" customWidth="1"/>
    <col min="11" max="16384" width="9.140625" style="466"/>
  </cols>
  <sheetData>
    <row r="1" spans="1:16">
      <c r="A1" s="64"/>
      <c r="B1" s="465"/>
      <c r="C1" s="64"/>
      <c r="D1" s="64"/>
      <c r="F1" s="64"/>
      <c r="G1" s="64"/>
      <c r="H1" s="64"/>
      <c r="I1" s="64"/>
      <c r="J1" s="64"/>
      <c r="K1" s="64"/>
      <c r="L1" s="64"/>
      <c r="M1" s="64"/>
      <c r="N1" s="64"/>
      <c r="O1" s="64"/>
      <c r="P1" s="64"/>
    </row>
    <row r="2" spans="1:16" ht="21">
      <c r="A2" s="467" t="s">
        <v>69</v>
      </c>
      <c r="B2" s="64"/>
      <c r="C2" s="64"/>
      <c r="D2" s="467" t="s">
        <v>5</v>
      </c>
      <c r="E2" s="64"/>
      <c r="F2" s="64"/>
      <c r="G2" s="64"/>
      <c r="H2" s="64"/>
      <c r="I2" s="64"/>
      <c r="J2" s="64"/>
      <c r="K2" s="64"/>
      <c r="L2" s="64"/>
      <c r="M2" s="64"/>
      <c r="N2" s="64"/>
      <c r="O2" s="64"/>
      <c r="P2" s="64"/>
    </row>
    <row r="3" spans="1:16" ht="13.5" customHeight="1">
      <c r="A3" s="468"/>
      <c r="B3" s="469"/>
      <c r="C3" s="64"/>
      <c r="D3" s="468"/>
      <c r="E3" s="64"/>
      <c r="F3" s="64"/>
      <c r="G3" s="64"/>
      <c r="H3" s="64"/>
      <c r="I3" s="64"/>
      <c r="J3" s="64"/>
      <c r="K3" s="64"/>
      <c r="L3" s="64"/>
      <c r="M3" s="64"/>
      <c r="N3" s="64"/>
      <c r="O3" s="64"/>
      <c r="P3" s="64"/>
    </row>
    <row r="4" spans="1:16" ht="21.75" customHeight="1">
      <c r="A4" s="507" t="s">
        <v>348</v>
      </c>
      <c r="B4" s="506"/>
      <c r="C4" s="506"/>
      <c r="D4" s="507" t="s">
        <v>349</v>
      </c>
      <c r="E4" s="506"/>
      <c r="F4" s="64"/>
      <c r="G4" s="64"/>
      <c r="H4" s="64"/>
      <c r="I4" s="64"/>
      <c r="J4" s="64"/>
      <c r="K4" s="64"/>
      <c r="L4" s="64"/>
      <c r="M4" s="64"/>
      <c r="N4" s="64"/>
      <c r="O4" s="64"/>
      <c r="P4" s="64"/>
    </row>
    <row r="5" spans="1:16" ht="13.5" customHeight="1">
      <c r="A5" s="64"/>
      <c r="B5" s="471"/>
      <c r="C5" s="64"/>
      <c r="D5" s="64"/>
      <c r="E5" s="471"/>
      <c r="F5" s="64"/>
      <c r="G5" s="64"/>
      <c r="H5" s="64"/>
      <c r="I5" s="64"/>
      <c r="J5" s="64"/>
      <c r="K5" s="64"/>
      <c r="L5" s="64"/>
      <c r="M5" s="64"/>
      <c r="N5" s="64"/>
      <c r="O5" s="64"/>
      <c r="P5" s="64"/>
    </row>
    <row r="6" spans="1:16" ht="45" customHeight="1">
      <c r="A6" s="472" t="s">
        <v>9</v>
      </c>
      <c r="B6" s="504" t="s">
        <v>586</v>
      </c>
      <c r="C6" s="473"/>
      <c r="D6" s="472" t="s">
        <v>9</v>
      </c>
      <c r="E6" s="504" t="s">
        <v>593</v>
      </c>
      <c r="F6" s="608"/>
      <c r="G6" s="608"/>
      <c r="H6" s="608"/>
      <c r="I6" s="608"/>
      <c r="J6" s="608"/>
      <c r="K6" s="608"/>
      <c r="L6" s="608"/>
      <c r="M6" s="608"/>
      <c r="N6" s="608"/>
      <c r="O6" s="608"/>
      <c r="P6" s="608"/>
    </row>
    <row r="7" spans="1:16" ht="39.75" customHeight="1">
      <c r="A7" s="472" t="s">
        <v>9</v>
      </c>
      <c r="B7" s="505" t="s">
        <v>594</v>
      </c>
      <c r="C7" s="483"/>
      <c r="D7" s="472" t="s">
        <v>9</v>
      </c>
      <c r="E7" s="504" t="s">
        <v>595</v>
      </c>
      <c r="F7" s="608"/>
      <c r="G7" s="608"/>
      <c r="H7" s="608"/>
      <c r="I7" s="608"/>
      <c r="J7" s="608"/>
      <c r="K7" s="608"/>
      <c r="L7" s="608"/>
      <c r="M7" s="608"/>
      <c r="N7" s="608"/>
      <c r="O7" s="608"/>
      <c r="P7" s="608"/>
    </row>
    <row r="8" spans="1:16" ht="46.5" customHeight="1">
      <c r="A8" s="472" t="s">
        <v>9</v>
      </c>
      <c r="B8" s="504" t="s">
        <v>587</v>
      </c>
      <c r="C8" s="483"/>
      <c r="D8" s="472" t="s">
        <v>9</v>
      </c>
      <c r="E8" s="504" t="s">
        <v>596</v>
      </c>
      <c r="F8" s="608"/>
      <c r="G8" s="608"/>
      <c r="H8" s="608"/>
      <c r="I8" s="608"/>
      <c r="J8" s="608"/>
      <c r="K8" s="608"/>
      <c r="L8" s="608"/>
      <c r="M8" s="608"/>
      <c r="N8" s="608"/>
      <c r="O8" s="608"/>
      <c r="P8" s="608"/>
    </row>
    <row r="9" spans="1:16" ht="33" customHeight="1">
      <c r="A9" s="472" t="s">
        <v>9</v>
      </c>
      <c r="B9" s="504" t="s">
        <v>588</v>
      </c>
      <c r="C9" s="483"/>
      <c r="D9" s="472" t="s">
        <v>9</v>
      </c>
      <c r="E9" s="504" t="s">
        <v>597</v>
      </c>
      <c r="F9" s="608"/>
      <c r="G9" s="608"/>
      <c r="H9" s="608"/>
      <c r="I9" s="608"/>
      <c r="J9" s="608"/>
      <c r="K9" s="608"/>
      <c r="L9" s="608"/>
      <c r="M9" s="608"/>
      <c r="N9" s="608"/>
      <c r="O9" s="608"/>
      <c r="P9" s="608"/>
    </row>
    <row r="10" spans="1:16" ht="35.25" customHeight="1">
      <c r="A10" s="472" t="s">
        <v>9</v>
      </c>
      <c r="B10" s="504" t="s">
        <v>589</v>
      </c>
      <c r="C10" s="483"/>
      <c r="D10" s="472" t="s">
        <v>9</v>
      </c>
      <c r="E10" s="504" t="s">
        <v>598</v>
      </c>
      <c r="F10" s="608"/>
      <c r="G10" s="608"/>
      <c r="H10" s="608"/>
      <c r="I10" s="608"/>
      <c r="J10" s="608"/>
      <c r="K10" s="608"/>
      <c r="L10" s="608"/>
      <c r="M10" s="608"/>
      <c r="N10" s="608"/>
      <c r="O10" s="608"/>
      <c r="P10" s="608"/>
    </row>
    <row r="11" spans="1:16" ht="33.75" customHeight="1">
      <c r="A11" s="472" t="s">
        <v>9</v>
      </c>
      <c r="B11" s="504" t="s">
        <v>590</v>
      </c>
      <c r="C11" s="483"/>
      <c r="D11" s="472" t="s">
        <v>9</v>
      </c>
      <c r="E11" s="504" t="s">
        <v>599</v>
      </c>
      <c r="F11" s="608"/>
      <c r="G11" s="608"/>
      <c r="H11" s="608"/>
      <c r="I11" s="608"/>
      <c r="J11" s="608"/>
      <c r="K11" s="608"/>
      <c r="L11" s="608"/>
      <c r="M11" s="608"/>
      <c r="N11" s="608"/>
      <c r="O11" s="608"/>
      <c r="P11" s="608"/>
    </row>
    <row r="12" spans="1:16" ht="42" customHeight="1">
      <c r="A12" s="472" t="s">
        <v>9</v>
      </c>
      <c r="B12" s="504" t="s">
        <v>591</v>
      </c>
      <c r="C12" s="483"/>
      <c r="D12" s="472" t="s">
        <v>9</v>
      </c>
      <c r="E12" s="504" t="s">
        <v>601</v>
      </c>
      <c r="F12" s="608"/>
      <c r="G12" s="608"/>
      <c r="H12" s="608"/>
      <c r="I12" s="608"/>
      <c r="J12" s="608"/>
      <c r="K12" s="608"/>
      <c r="L12" s="608"/>
      <c r="M12" s="608"/>
      <c r="N12" s="608"/>
      <c r="O12" s="608"/>
      <c r="P12" s="608"/>
    </row>
    <row r="13" spans="1:16" ht="50.25" customHeight="1">
      <c r="A13" s="472" t="s">
        <v>9</v>
      </c>
      <c r="B13" s="504" t="s">
        <v>592</v>
      </c>
      <c r="C13" s="483"/>
      <c r="D13" s="472" t="s">
        <v>9</v>
      </c>
      <c r="E13" s="504" t="s">
        <v>600</v>
      </c>
      <c r="F13" s="608"/>
      <c r="G13" s="608"/>
      <c r="H13" s="608"/>
      <c r="I13" s="608"/>
      <c r="J13" s="608"/>
      <c r="K13" s="608"/>
      <c r="L13" s="608"/>
      <c r="M13" s="608"/>
      <c r="N13" s="608"/>
      <c r="O13" s="608"/>
      <c r="P13" s="608"/>
    </row>
    <row r="14" spans="1:16" ht="50.25" customHeight="1">
      <c r="A14" s="470"/>
      <c r="B14" s="484"/>
      <c r="C14" s="64"/>
      <c r="D14" s="470"/>
      <c r="E14" s="484" t="s">
        <v>376</v>
      </c>
      <c r="F14" s="64"/>
      <c r="G14" s="64"/>
      <c r="H14" s="64"/>
      <c r="I14" s="64"/>
      <c r="J14" s="64"/>
      <c r="K14" s="64"/>
      <c r="L14" s="64"/>
      <c r="M14" s="64"/>
      <c r="N14" s="64"/>
      <c r="O14" s="64"/>
      <c r="P14" s="64"/>
    </row>
    <row r="15" spans="1:16" ht="56.25" customHeight="1">
      <c r="A15" s="470"/>
      <c r="B15" s="484"/>
      <c r="C15" s="64"/>
      <c r="D15" s="470"/>
      <c r="E15" s="484"/>
      <c r="F15" s="64"/>
      <c r="G15" s="64"/>
      <c r="H15" s="64"/>
      <c r="I15" s="64"/>
      <c r="J15" s="64"/>
      <c r="K15" s="64"/>
      <c r="L15" s="64"/>
      <c r="M15" s="64"/>
      <c r="N15" s="64"/>
      <c r="O15" s="64"/>
      <c r="P15" s="64"/>
    </row>
    <row r="16" spans="1:16" ht="54.75" customHeight="1">
      <c r="A16" s="484"/>
      <c r="B16" s="484"/>
      <c r="C16" s="484"/>
      <c r="D16" s="484"/>
      <c r="E16" s="484"/>
      <c r="F16" s="64"/>
      <c r="G16" s="64"/>
      <c r="H16" s="64"/>
      <c r="I16" s="64"/>
      <c r="J16" s="64"/>
      <c r="K16" s="64"/>
      <c r="L16" s="64"/>
      <c r="M16" s="64"/>
      <c r="N16" s="64"/>
      <c r="O16" s="64"/>
      <c r="P16" s="64"/>
    </row>
    <row r="17" spans="1:3" ht="39.75" customHeight="1">
      <c r="B17" s="484"/>
      <c r="C17" s="484"/>
    </row>
    <row r="18" spans="1:3" ht="332.25" customHeight="1">
      <c r="B18" s="484"/>
      <c r="C18" s="484"/>
    </row>
    <row r="19" spans="1:3" ht="99.75" customHeight="1">
      <c r="B19" s="609"/>
      <c r="C19" s="609"/>
    </row>
    <row r="20" spans="1:3" ht="65.25" customHeight="1">
      <c r="B20" s="609"/>
      <c r="C20" s="609"/>
    </row>
    <row r="21" spans="1:3" ht="185.25" customHeight="1">
      <c r="B21" s="484"/>
      <c r="C21" s="484"/>
    </row>
    <row r="22" spans="1:3" ht="12" customHeight="1">
      <c r="B22" s="610"/>
      <c r="C22" s="610"/>
    </row>
    <row r="23" spans="1:3" ht="15" customHeight="1">
      <c r="B23" s="485"/>
      <c r="C23" s="474"/>
    </row>
    <row r="24" spans="1:3" ht="15" customHeight="1">
      <c r="A24" s="499"/>
      <c r="B24" s="470"/>
      <c r="C24" s="470"/>
    </row>
    <row r="25" spans="1:3" ht="9.75" customHeight="1">
      <c r="B25" s="470"/>
      <c r="C25" s="470"/>
    </row>
    <row r="26" spans="1:3" ht="40.5" customHeight="1">
      <c r="B26" s="609"/>
      <c r="C26" s="609"/>
    </row>
    <row r="27" spans="1:3" ht="54.75" customHeight="1">
      <c r="B27" s="609"/>
      <c r="C27" s="609"/>
    </row>
    <row r="28" spans="1:3" ht="54.75" customHeight="1">
      <c r="B28" s="609"/>
      <c r="C28" s="609"/>
    </row>
  </sheetData>
  <customSheetViews>
    <customSheetView guid="{CE7EBE67-DCEA-4A6B-A7CE-D3282729E0AF}" showGridLines="0" printArea="1" showRuler="0">
      <selection activeCell="D6" sqref="D6"/>
      <rowBreaks count="3" manualBreakCount="3">
        <brk id="16" max="1" man="1"/>
        <brk id="23" max="1" man="1"/>
        <brk id="28" max="1" man="1"/>
      </rowBreaks>
      <pageMargins left="0.78740157480314965" right="0.82677165354330717" top="1.1811023622047245" bottom="0" header="0.47244094488188981" footer="0.47244094488188981"/>
      <pageSetup paperSize="9" scale="90" orientation="portrait" r:id="rId1"/>
      <headerFooter alignWithMargins="0">
        <oddFooter>&amp;L&amp;"Trebuchet MS,Bold"&amp;8Australian Prudential Regulation Authority&amp;R&amp;"Trebuchet MS,Bold"&amp;8&amp;P</oddFooter>
      </headerFooter>
    </customSheetView>
  </customSheetViews>
  <mergeCells count="14">
    <mergeCell ref="B27:C27"/>
    <mergeCell ref="B28:C28"/>
    <mergeCell ref="B19:C19"/>
    <mergeCell ref="B20:C20"/>
    <mergeCell ref="B22:C22"/>
    <mergeCell ref="B26:C26"/>
    <mergeCell ref="F12:P12"/>
    <mergeCell ref="F13:P13"/>
    <mergeCell ref="F6:P6"/>
    <mergeCell ref="F7:P7"/>
    <mergeCell ref="F8:P8"/>
    <mergeCell ref="F9:P9"/>
    <mergeCell ref="F10:P10"/>
    <mergeCell ref="F11:P11"/>
  </mergeCells>
  <phoneticPr fontId="5" type="noConversion"/>
  <printOptions horizontalCentered="1"/>
  <pageMargins left="0.7" right="0.7" top="0.75" bottom="0.75" header="0.3" footer="0.3"/>
  <pageSetup paperSize="9" scale="69" orientation="landscape" r:id="rId2"/>
  <headerFooter>
    <oddHeader xml:space="preserve">&amp;L&amp;"Times New Roman,Regular"&amp;9BULETINI STATISTIKOR 
&amp;"Times New Roman,Italic"Statistics </oddHeader>
    <oddFooter>&amp;L&amp;"Times New Roman,Regular"AMF - Drejtoria e Statistikës
FSA -  Statistics Directorate</oddFooter>
  </headerFooter>
  <colBreaks count="1" manualBreakCount="1">
    <brk id="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Y48"/>
  <sheetViews>
    <sheetView topLeftCell="A24" zoomScaleNormal="100" workbookViewId="0">
      <selection activeCell="G14" sqref="G14:G46"/>
    </sheetView>
  </sheetViews>
  <sheetFormatPr defaultRowHeight="12"/>
  <cols>
    <col min="1" max="1" width="37.7109375" style="72" customWidth="1"/>
    <col min="2" max="2" width="14" style="72" bestFit="1" customWidth="1"/>
    <col min="3" max="3" width="13.7109375" style="72" bestFit="1" customWidth="1"/>
    <col min="4" max="4" width="14.42578125" style="72" bestFit="1" customWidth="1"/>
    <col min="5" max="5" width="9.5703125" style="72" customWidth="1"/>
    <col min="6" max="6" width="9" style="72" customWidth="1"/>
    <col min="7" max="8" width="9.140625" style="88"/>
    <col min="9" max="9" width="12" style="88" customWidth="1"/>
    <col min="10" max="51" width="9.140625" style="88"/>
    <col min="52" max="16384" width="9.140625" style="72"/>
  </cols>
  <sheetData>
    <row r="1" spans="1:51" s="71" customFormat="1" ht="16.5" customHeight="1">
      <c r="A1" s="618" t="s">
        <v>260</v>
      </c>
      <c r="B1" s="618"/>
      <c r="C1" s="618"/>
      <c r="D1" s="618"/>
      <c r="E1" s="618"/>
      <c r="F1" s="618"/>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row>
    <row r="2" spans="1:51" s="71" customFormat="1" ht="16.5" customHeight="1">
      <c r="A2" s="619" t="s">
        <v>59</v>
      </c>
      <c r="B2" s="619"/>
      <c r="C2" s="619"/>
      <c r="D2" s="619"/>
      <c r="E2" s="619"/>
      <c r="F2" s="619"/>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row>
    <row r="3" spans="1:51" s="71" customFormat="1" ht="12.75" customHeight="1">
      <c r="A3" s="615" t="s">
        <v>149</v>
      </c>
      <c r="B3" s="615"/>
      <c r="C3" s="615"/>
      <c r="D3" s="615"/>
      <c r="E3" s="615"/>
      <c r="F3" s="615"/>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row>
    <row r="4" spans="1:51" ht="11.25" customHeight="1">
      <c r="E4" s="87"/>
    </row>
    <row r="5" spans="1:51" hidden="1">
      <c r="A5" s="73"/>
    </row>
    <row r="6" spans="1:51" ht="12" customHeight="1">
      <c r="A6" s="74"/>
      <c r="B6" s="75"/>
      <c r="C6" s="76"/>
      <c r="D6" s="74" t="s">
        <v>54</v>
      </c>
      <c r="E6" s="620" t="s">
        <v>13</v>
      </c>
      <c r="F6" s="621"/>
    </row>
    <row r="7" spans="1:51" ht="12" customHeight="1">
      <c r="A7" s="78" t="s">
        <v>14</v>
      </c>
      <c r="B7" s="620" t="s">
        <v>119</v>
      </c>
      <c r="C7" s="621"/>
      <c r="D7" s="74" t="s">
        <v>15</v>
      </c>
      <c r="E7" s="620" t="s">
        <v>15</v>
      </c>
      <c r="F7" s="621"/>
    </row>
    <row r="8" spans="1:51" ht="12" customHeight="1">
      <c r="A8" s="79" t="s">
        <v>17</v>
      </c>
      <c r="B8" s="616" t="s">
        <v>350</v>
      </c>
      <c r="C8" s="617"/>
      <c r="D8" s="81" t="s">
        <v>55</v>
      </c>
      <c r="E8" s="616" t="s">
        <v>19</v>
      </c>
      <c r="F8" s="617"/>
    </row>
    <row r="9" spans="1:51" ht="12" customHeight="1">
      <c r="A9" s="81"/>
      <c r="B9" s="502"/>
      <c r="C9" s="76"/>
      <c r="D9" s="81" t="s">
        <v>20</v>
      </c>
      <c r="E9" s="616" t="s">
        <v>20</v>
      </c>
      <c r="F9" s="617"/>
    </row>
    <row r="10" spans="1:51" ht="14.25" customHeight="1" thickBot="1">
      <c r="A10" s="503" t="s">
        <v>584</v>
      </c>
      <c r="B10" s="83">
        <v>2023</v>
      </c>
      <c r="C10" s="83">
        <v>2024</v>
      </c>
      <c r="D10" s="83" t="s">
        <v>562</v>
      </c>
      <c r="E10" s="83">
        <v>2023</v>
      </c>
      <c r="F10" s="83">
        <v>2024</v>
      </c>
    </row>
    <row r="11" spans="1:51" ht="15.75" thickBot="1">
      <c r="A11" s="612" t="s">
        <v>482</v>
      </c>
      <c r="B11" s="612"/>
      <c r="C11" s="612"/>
      <c r="D11" s="612"/>
      <c r="E11" s="612"/>
      <c r="F11" s="612"/>
    </row>
    <row r="12" spans="1:51" ht="13.5" customHeight="1">
      <c r="A12" s="86" t="s">
        <v>215</v>
      </c>
      <c r="B12" s="68">
        <v>897447.27001000009</v>
      </c>
      <c r="C12" s="68">
        <v>1026575.4391999999</v>
      </c>
      <c r="D12" s="269">
        <v>14.388385090141398</v>
      </c>
      <c r="E12" s="546">
        <v>8.1249695308822787</v>
      </c>
      <c r="F12" s="546">
        <v>8.641567186933159</v>
      </c>
    </row>
    <row r="13" spans="1:51" ht="18" customHeight="1">
      <c r="A13" s="89" t="s">
        <v>347</v>
      </c>
      <c r="B13" s="549">
        <v>10136999.012950001</v>
      </c>
      <c r="C13" s="109">
        <v>10847244.53304</v>
      </c>
      <c r="D13" s="110">
        <v>7.0064672905922221</v>
      </c>
      <c r="E13" s="111">
        <v>91.774537476597075</v>
      </c>
      <c r="F13" s="111">
        <v>91.310573822423635</v>
      </c>
    </row>
    <row r="14" spans="1:51" ht="13.5" customHeight="1">
      <c r="A14" s="90" t="s">
        <v>289</v>
      </c>
      <c r="B14" s="549">
        <v>11100</v>
      </c>
      <c r="C14" s="109">
        <v>5685.4113699999998</v>
      </c>
      <c r="D14" s="110">
        <v>-48.780077747747754</v>
      </c>
      <c r="E14" s="111">
        <v>0.10049299252065065</v>
      </c>
      <c r="F14" s="548">
        <v>4.7858990643197048E-2</v>
      </c>
    </row>
    <row r="15" spans="1:51" ht="14.25">
      <c r="A15" s="437" t="s">
        <v>10</v>
      </c>
      <c r="B15" s="545">
        <v>11045546.282960001</v>
      </c>
      <c r="C15" s="545">
        <v>11879505.383610001</v>
      </c>
      <c r="D15" s="432">
        <v>7.5501842940674635</v>
      </c>
      <c r="E15" s="547">
        <v>100</v>
      </c>
      <c r="F15" s="547">
        <v>100</v>
      </c>
      <c r="G15" s="87"/>
    </row>
    <row r="16" spans="1:51" ht="12.75" thickBot="1">
      <c r="A16" s="91"/>
      <c r="B16" s="91"/>
      <c r="C16" s="91"/>
      <c r="D16" s="91"/>
      <c r="E16" s="91"/>
      <c r="F16" s="91"/>
    </row>
    <row r="17" spans="1:51" ht="14.25" customHeight="1" thickBot="1">
      <c r="A17" s="612" t="s">
        <v>483</v>
      </c>
      <c r="B17" s="612"/>
      <c r="C17" s="612"/>
      <c r="D17" s="612"/>
      <c r="E17" s="612"/>
      <c r="F17" s="612"/>
    </row>
    <row r="18" spans="1:51" ht="16.5" customHeight="1">
      <c r="A18" s="86" t="s">
        <v>533</v>
      </c>
      <c r="B18" s="68">
        <v>158240.41597</v>
      </c>
      <c r="C18" s="68">
        <v>164922.14412000001</v>
      </c>
      <c r="D18" s="110">
        <v>4.2225168008069192</v>
      </c>
      <c r="E18" s="111">
        <v>4.7783200552265024</v>
      </c>
      <c r="F18" s="546">
        <v>3.9990544881579049</v>
      </c>
    </row>
    <row r="19" spans="1:51" ht="17.25" customHeight="1">
      <c r="A19" s="89" t="s">
        <v>544</v>
      </c>
      <c r="B19" s="549">
        <v>3000300.8062800001</v>
      </c>
      <c r="C19" s="109">
        <v>3673215.9068100001</v>
      </c>
      <c r="D19" s="110">
        <v>22.428254497732535</v>
      </c>
      <c r="E19" s="111">
        <v>90.598836122106349</v>
      </c>
      <c r="F19" s="111">
        <v>89.06863681940311</v>
      </c>
    </row>
    <row r="20" spans="1:51" ht="17.25" customHeight="1">
      <c r="A20" s="90" t="s">
        <v>545</v>
      </c>
      <c r="B20" s="109">
        <v>0</v>
      </c>
      <c r="C20" s="109">
        <v>0</v>
      </c>
      <c r="D20" s="109">
        <v>0</v>
      </c>
      <c r="E20" s="111">
        <v>0</v>
      </c>
      <c r="F20" s="111">
        <v>0</v>
      </c>
    </row>
    <row r="21" spans="1:51" ht="26.25" customHeight="1">
      <c r="A21" s="487" t="s">
        <v>551</v>
      </c>
      <c r="B21" s="307">
        <v>153091.614</v>
      </c>
      <c r="C21" s="307">
        <v>285890.38150000002</v>
      </c>
      <c r="D21" s="555">
        <v>86.74463873638436</v>
      </c>
      <c r="E21" s="556">
        <v>4.6228438226671473</v>
      </c>
      <c r="F21" s="556">
        <v>6.9323086924389834</v>
      </c>
    </row>
    <row r="22" spans="1:51" ht="13.5" customHeight="1">
      <c r="A22" s="488" t="s">
        <v>546</v>
      </c>
      <c r="B22" s="557"/>
      <c r="C22" s="557"/>
      <c r="D22" s="558"/>
      <c r="E22" s="559"/>
      <c r="F22" s="559"/>
    </row>
    <row r="23" spans="1:51" ht="27.75" customHeight="1">
      <c r="A23" s="489" t="s">
        <v>552</v>
      </c>
      <c r="B23" s="544">
        <v>119538.143</v>
      </c>
      <c r="C23" s="544">
        <v>208521.01749999999</v>
      </c>
      <c r="D23" s="553">
        <v>74.438896461692565</v>
      </c>
      <c r="E23" s="554">
        <v>3.6096436081773375</v>
      </c>
      <c r="F23" s="554">
        <v>5.0562458750346977</v>
      </c>
    </row>
    <row r="24" spans="1:51" ht="24" customHeight="1">
      <c r="A24" s="498" t="s">
        <v>556</v>
      </c>
      <c r="B24" s="552">
        <v>33553.470999999998</v>
      </c>
      <c r="C24" s="552">
        <v>77369.364000000001</v>
      </c>
      <c r="D24" s="550">
        <v>130.58527685555993</v>
      </c>
      <c r="E24" s="551">
        <v>1.0132002144898105</v>
      </c>
      <c r="F24" s="551">
        <v>1.8760628174042844</v>
      </c>
    </row>
    <row r="25" spans="1:51" ht="14.25">
      <c r="A25" s="437" t="s">
        <v>10</v>
      </c>
      <c r="B25" s="545">
        <v>3311632.8362500002</v>
      </c>
      <c r="C25" s="545">
        <v>4124028.43243</v>
      </c>
      <c r="D25" s="432">
        <v>24.531572077897799</v>
      </c>
      <c r="E25" s="547">
        <v>100</v>
      </c>
      <c r="F25" s="547">
        <v>100</v>
      </c>
    </row>
    <row r="26" spans="1:51" ht="14.25">
      <c r="A26" s="353" t="s">
        <v>453</v>
      </c>
      <c r="B26" s="94"/>
      <c r="C26" s="94"/>
      <c r="D26" s="95"/>
      <c r="E26" s="96"/>
      <c r="F26" s="96"/>
    </row>
    <row r="27" spans="1:51" ht="14.25">
      <c r="A27" s="353"/>
      <c r="B27" s="94"/>
      <c r="C27" s="94"/>
      <c r="D27" s="95"/>
      <c r="E27" s="96"/>
      <c r="F27" s="96"/>
    </row>
    <row r="28" spans="1:51" s="71" customFormat="1" ht="15.75" customHeight="1">
      <c r="A28" s="618" t="s">
        <v>60</v>
      </c>
      <c r="B28" s="618"/>
      <c r="C28" s="618"/>
      <c r="D28" s="618"/>
      <c r="E28" s="618"/>
      <c r="F28" s="618"/>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7"/>
    </row>
    <row r="29" spans="1:51" s="71" customFormat="1" ht="15" customHeight="1">
      <c r="A29" s="615" t="s">
        <v>150</v>
      </c>
      <c r="B29" s="615"/>
      <c r="C29" s="615"/>
      <c r="D29" s="615"/>
      <c r="E29" s="615"/>
      <c r="F29" s="615"/>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row>
    <row r="30" spans="1:51" s="71" customFormat="1" ht="12.75" customHeight="1">
      <c r="A30" s="97"/>
      <c r="B30" s="98"/>
      <c r="C30" s="98"/>
      <c r="D30" s="98"/>
      <c r="E30" s="99"/>
      <c r="F30" s="100"/>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7"/>
    </row>
    <row r="31" spans="1:51" ht="12" customHeight="1">
      <c r="A31" s="101"/>
      <c r="B31" s="102"/>
      <c r="C31" s="102"/>
      <c r="D31" s="103" t="s">
        <v>54</v>
      </c>
      <c r="E31" s="613" t="s">
        <v>13</v>
      </c>
      <c r="F31" s="613"/>
    </row>
    <row r="32" spans="1:51" ht="12" customHeight="1">
      <c r="A32" s="101" t="s">
        <v>14</v>
      </c>
      <c r="B32" s="613" t="s">
        <v>213</v>
      </c>
      <c r="C32" s="613"/>
      <c r="D32" s="103" t="s">
        <v>15</v>
      </c>
      <c r="E32" s="613" t="s">
        <v>15</v>
      </c>
      <c r="F32" s="613"/>
    </row>
    <row r="33" spans="1:7" ht="12" customHeight="1">
      <c r="A33" s="104" t="s">
        <v>17</v>
      </c>
      <c r="B33" s="614" t="s">
        <v>212</v>
      </c>
      <c r="C33" s="614"/>
      <c r="D33" s="105" t="s">
        <v>55</v>
      </c>
      <c r="E33" s="614" t="s">
        <v>19</v>
      </c>
      <c r="F33" s="614"/>
    </row>
    <row r="34" spans="1:7" ht="12" customHeight="1">
      <c r="A34" s="104"/>
      <c r="B34" s="102"/>
      <c r="C34" s="102"/>
      <c r="D34" s="105" t="s">
        <v>20</v>
      </c>
      <c r="E34" s="614" t="s">
        <v>20</v>
      </c>
      <c r="F34" s="614"/>
    </row>
    <row r="35" spans="1:7" ht="14.25" customHeight="1" thickBot="1">
      <c r="A35" s="503" t="s">
        <v>584</v>
      </c>
      <c r="B35" s="83">
        <v>2023</v>
      </c>
      <c r="C35" s="83">
        <v>2024</v>
      </c>
      <c r="D35" s="83" t="s">
        <v>562</v>
      </c>
      <c r="E35" s="83">
        <v>2023</v>
      </c>
      <c r="F35" s="83">
        <v>2024</v>
      </c>
    </row>
    <row r="36" spans="1:7" ht="15.75" thickBot="1">
      <c r="A36" s="612" t="s">
        <v>484</v>
      </c>
      <c r="B36" s="612"/>
      <c r="C36" s="612"/>
      <c r="D36" s="612"/>
      <c r="E36" s="612"/>
      <c r="F36" s="612"/>
    </row>
    <row r="37" spans="1:7" ht="12.75">
      <c r="A37" s="86" t="s">
        <v>214</v>
      </c>
      <c r="B37" s="68">
        <v>66773</v>
      </c>
      <c r="C37" s="560">
        <v>73363</v>
      </c>
      <c r="D37" s="269">
        <v>9.8692585326404458</v>
      </c>
      <c r="E37" s="546">
        <v>10.464855681752287</v>
      </c>
      <c r="F37" s="546">
        <v>10.488624682430414</v>
      </c>
    </row>
    <row r="38" spans="1:7" ht="12.75">
      <c r="A38" s="89" t="s">
        <v>347</v>
      </c>
      <c r="B38" s="109">
        <v>571285</v>
      </c>
      <c r="C38" s="109">
        <v>626077</v>
      </c>
      <c r="D38" s="110">
        <v>9.591009741197464</v>
      </c>
      <c r="E38" s="111">
        <v>89.53342036676284</v>
      </c>
      <c r="F38" s="111">
        <v>89.509516722353041</v>
      </c>
    </row>
    <row r="39" spans="1:7" ht="13.5" customHeight="1">
      <c r="A39" s="90" t="s">
        <v>289</v>
      </c>
      <c r="B39" s="561">
        <v>11</v>
      </c>
      <c r="C39" s="561">
        <v>13</v>
      </c>
      <c r="D39" s="110">
        <v>18.181818181818187</v>
      </c>
      <c r="E39" s="568">
        <v>1.7239514848707584E-3</v>
      </c>
      <c r="F39" s="568">
        <v>1.8585952165477882E-3</v>
      </c>
    </row>
    <row r="40" spans="1:7" ht="14.25">
      <c r="A40" s="437" t="s">
        <v>10</v>
      </c>
      <c r="B40" s="453">
        <v>638069</v>
      </c>
      <c r="C40" s="453">
        <v>699453</v>
      </c>
      <c r="D40" s="432">
        <v>9.6202761770278755</v>
      </c>
      <c r="E40" s="547">
        <v>100</v>
      </c>
      <c r="F40" s="547">
        <v>100</v>
      </c>
    </row>
    <row r="41" spans="1:7" ht="12.75" thickBot="1">
      <c r="A41" s="73"/>
      <c r="B41" s="106"/>
      <c r="C41" s="106"/>
      <c r="D41" s="84"/>
      <c r="E41" s="106"/>
      <c r="F41" s="106"/>
    </row>
    <row r="42" spans="1:7" ht="15.75" thickBot="1">
      <c r="A42" s="612" t="s">
        <v>485</v>
      </c>
      <c r="B42" s="612"/>
      <c r="C42" s="612"/>
      <c r="D42" s="612"/>
      <c r="E42" s="612"/>
      <c r="F42" s="612"/>
    </row>
    <row r="43" spans="1:7" ht="12.75" customHeight="1">
      <c r="A43" s="86" t="s">
        <v>215</v>
      </c>
      <c r="B43" s="68">
        <v>2330</v>
      </c>
      <c r="C43" s="560">
        <v>1915</v>
      </c>
      <c r="D43" s="269">
        <v>-17.811158798283266</v>
      </c>
      <c r="E43" s="546">
        <v>7.6328375810784248</v>
      </c>
      <c r="F43" s="546">
        <v>5.2711257913570053</v>
      </c>
    </row>
    <row r="44" spans="1:7" ht="12.75">
      <c r="A44" s="89" t="s">
        <v>347</v>
      </c>
      <c r="B44" s="109">
        <v>28196</v>
      </c>
      <c r="C44" s="587">
        <v>34415</v>
      </c>
      <c r="D44" s="110">
        <v>22.056320045396504</v>
      </c>
      <c r="E44" s="111">
        <v>92.367162418921581</v>
      </c>
      <c r="F44" s="111">
        <v>94.728874208642992</v>
      </c>
    </row>
    <row r="45" spans="1:7" ht="15.75" customHeight="1">
      <c r="A45" s="90" t="s">
        <v>289</v>
      </c>
      <c r="B45" s="561">
        <v>0</v>
      </c>
      <c r="C45" s="561">
        <v>0</v>
      </c>
      <c r="D45" s="561">
        <v>0</v>
      </c>
      <c r="E45" s="561">
        <v>0</v>
      </c>
      <c r="F45" s="561">
        <v>0</v>
      </c>
    </row>
    <row r="46" spans="1:7" ht="14.25">
      <c r="A46" s="437" t="s">
        <v>10</v>
      </c>
      <c r="B46" s="453">
        <v>30526</v>
      </c>
      <c r="C46" s="453">
        <v>36330</v>
      </c>
      <c r="D46" s="432">
        <v>19.013300137587642</v>
      </c>
      <c r="E46" s="547">
        <v>100</v>
      </c>
      <c r="F46" s="547">
        <v>100</v>
      </c>
      <c r="G46" s="87"/>
    </row>
    <row r="47" spans="1:7" ht="14.25">
      <c r="A47" s="93"/>
      <c r="B47" s="107"/>
      <c r="C47" s="107"/>
      <c r="D47" s="108"/>
      <c r="E47" s="108"/>
      <c r="F47" s="108"/>
    </row>
    <row r="48" spans="1:7" ht="12.75">
      <c r="A48" s="611" t="s">
        <v>189</v>
      </c>
      <c r="B48" s="611"/>
      <c r="C48" s="611" t="s">
        <v>190</v>
      </c>
      <c r="D48" s="611"/>
      <c r="E48" s="611"/>
      <c r="F48" s="611"/>
    </row>
  </sheetData>
  <sheetProtection formatCells="0" formatColumns="0" formatRows="0" insertColumns="0" insertRows="0" insertHyperlinks="0" deleteColumns="0" deleteRows="0" sort="0" autoFilter="0" pivotTables="0"/>
  <mergeCells count="23">
    <mergeCell ref="A1:F1"/>
    <mergeCell ref="A3:F3"/>
    <mergeCell ref="A28:F28"/>
    <mergeCell ref="A2:F2"/>
    <mergeCell ref="B7:C7"/>
    <mergeCell ref="E6:F6"/>
    <mergeCell ref="E7:F7"/>
    <mergeCell ref="A29:F29"/>
    <mergeCell ref="A11:F11"/>
    <mergeCell ref="E8:F8"/>
    <mergeCell ref="E9:F9"/>
    <mergeCell ref="A17:F17"/>
    <mergeCell ref="B8:C8"/>
    <mergeCell ref="C48:F48"/>
    <mergeCell ref="A48:B48"/>
    <mergeCell ref="A42:F42"/>
    <mergeCell ref="E31:F31"/>
    <mergeCell ref="E34:F34"/>
    <mergeCell ref="B33:C33"/>
    <mergeCell ref="A36:F36"/>
    <mergeCell ref="E33:F33"/>
    <mergeCell ref="E32:F32"/>
    <mergeCell ref="B32:C32"/>
  </mergeCells>
  <phoneticPr fontId="5" type="noConversion"/>
  <printOptions horizontalCentered="1"/>
  <pageMargins left="0.7" right="0.7" top="0.75" bottom="0.75" header="0.3" footer="0.3"/>
  <pageSetup paperSize="9" scale="86"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ignoredErrors>
    <ignoredError sqref="A16:F17 A41:F41"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47"/>
  <sheetViews>
    <sheetView topLeftCell="A7" zoomScaleNormal="100" workbookViewId="0">
      <selection activeCell="I34" sqref="I34"/>
    </sheetView>
  </sheetViews>
  <sheetFormatPr defaultRowHeight="12"/>
  <cols>
    <col min="1" max="1" width="4.42578125" style="72" customWidth="1"/>
    <col min="2" max="2" width="51.85546875" style="72" customWidth="1"/>
    <col min="3" max="4" width="14.5703125" style="72" customWidth="1"/>
    <col min="5" max="5" width="9.42578125" style="72" customWidth="1"/>
    <col min="6" max="6" width="8.28515625" style="72" customWidth="1"/>
    <col min="7" max="7" width="8.85546875" style="72" customWidth="1"/>
    <col min="8" max="16384" width="9.140625" style="72"/>
  </cols>
  <sheetData>
    <row r="1" spans="1:7" s="317" customFormat="1" ht="15.75" customHeight="1">
      <c r="A1" s="366"/>
      <c r="B1" s="618"/>
      <c r="C1" s="618"/>
      <c r="D1" s="618"/>
      <c r="E1" s="618"/>
      <c r="F1" s="618"/>
      <c r="G1" s="618"/>
    </row>
    <row r="2" spans="1:7" s="317" customFormat="1" ht="15.75" customHeight="1">
      <c r="A2" s="618" t="s">
        <v>208</v>
      </c>
      <c r="B2" s="618"/>
      <c r="C2" s="618"/>
      <c r="D2" s="618"/>
      <c r="E2" s="618"/>
      <c r="F2" s="618"/>
      <c r="G2" s="618"/>
    </row>
    <row r="3" spans="1:7" s="317" customFormat="1" ht="15.75" customHeight="1">
      <c r="A3" s="615" t="s">
        <v>231</v>
      </c>
      <c r="B3" s="615"/>
      <c r="C3" s="615"/>
      <c r="D3" s="615"/>
      <c r="E3" s="615"/>
      <c r="F3" s="615"/>
      <c r="G3" s="615"/>
    </row>
    <row r="4" spans="1:7">
      <c r="A4" s="73"/>
      <c r="B4" s="73"/>
    </row>
    <row r="5" spans="1:7" ht="12" customHeight="1">
      <c r="A5" s="114"/>
      <c r="B5" s="115"/>
      <c r="C5" s="75"/>
      <c r="D5" s="76"/>
      <c r="E5" s="103" t="s">
        <v>54</v>
      </c>
      <c r="F5" s="620" t="s">
        <v>13</v>
      </c>
      <c r="G5" s="613"/>
    </row>
    <row r="6" spans="1:7" ht="15.75" customHeight="1">
      <c r="A6" s="116" t="s">
        <v>51</v>
      </c>
      <c r="B6" s="101" t="s">
        <v>11</v>
      </c>
      <c r="C6" s="620" t="s">
        <v>119</v>
      </c>
      <c r="D6" s="621"/>
      <c r="E6" s="103" t="s">
        <v>15</v>
      </c>
      <c r="F6" s="620" t="s">
        <v>15</v>
      </c>
      <c r="G6" s="613"/>
    </row>
    <row r="7" spans="1:7" ht="13.5" customHeight="1">
      <c r="A7" s="117"/>
      <c r="B7" s="104" t="s">
        <v>232</v>
      </c>
      <c r="C7" s="616" t="s">
        <v>350</v>
      </c>
      <c r="D7" s="617"/>
      <c r="E7" s="105" t="s">
        <v>55</v>
      </c>
      <c r="F7" s="616" t="s">
        <v>19</v>
      </c>
      <c r="G7" s="614"/>
    </row>
    <row r="8" spans="1:7" ht="12" customHeight="1">
      <c r="A8" s="118"/>
      <c r="B8" s="104"/>
      <c r="C8" s="75"/>
      <c r="D8" s="76"/>
      <c r="E8" s="105" t="s">
        <v>20</v>
      </c>
      <c r="F8" s="616" t="s">
        <v>20</v>
      </c>
      <c r="G8" s="614"/>
    </row>
    <row r="9" spans="1:7" ht="16.5" customHeight="1" thickBot="1">
      <c r="A9" s="73"/>
      <c r="B9" s="503" t="s">
        <v>584</v>
      </c>
      <c r="C9" s="83">
        <v>2023</v>
      </c>
      <c r="D9" s="83">
        <v>2024</v>
      </c>
      <c r="E9" s="83" t="s">
        <v>562</v>
      </c>
      <c r="F9" s="83">
        <v>2023</v>
      </c>
      <c r="G9" s="83">
        <v>2024</v>
      </c>
    </row>
    <row r="10" spans="1:7" ht="15.75" thickBot="1">
      <c r="A10" s="612" t="s">
        <v>486</v>
      </c>
      <c r="B10" s="612"/>
      <c r="C10" s="612"/>
      <c r="D10" s="612"/>
      <c r="E10" s="612"/>
      <c r="F10" s="612"/>
      <c r="G10" s="612"/>
    </row>
    <row r="11" spans="1:7" ht="22.5" customHeight="1">
      <c r="A11" s="423" t="s">
        <v>306</v>
      </c>
      <c r="B11" s="424" t="s">
        <v>334</v>
      </c>
      <c r="C11" s="425"/>
      <c r="D11" s="425"/>
      <c r="E11" s="425"/>
      <c r="F11" s="425"/>
      <c r="G11" s="425"/>
    </row>
    <row r="12" spans="1:7" ht="25.5" customHeight="1">
      <c r="A12" s="119"/>
      <c r="B12" s="426" t="s">
        <v>310</v>
      </c>
      <c r="C12" s="148">
        <v>847.73567000000003</v>
      </c>
      <c r="D12" s="148">
        <v>914.42858000000001</v>
      </c>
      <c r="E12" s="148">
        <v>7.8671822314613671</v>
      </c>
      <c r="F12" s="327">
        <v>9.4460777620022376E-2</v>
      </c>
      <c r="G12" s="327">
        <v>8.907563390690558E-2</v>
      </c>
    </row>
    <row r="13" spans="1:7" ht="21" customHeight="1">
      <c r="A13" s="119"/>
      <c r="B13" s="379" t="s">
        <v>311</v>
      </c>
      <c r="C13" s="148">
        <v>626017.51427000004</v>
      </c>
      <c r="D13" s="148">
        <v>794332.96808999998</v>
      </c>
      <c r="E13" s="142">
        <v>26.886700448991885</v>
      </c>
      <c r="F13" s="313">
        <v>69.75535334227196</v>
      </c>
      <c r="G13" s="313">
        <v>77.376969851238186</v>
      </c>
    </row>
    <row r="14" spans="1:7" ht="23.25" customHeight="1">
      <c r="A14" s="119"/>
      <c r="B14" s="380" t="s">
        <v>312</v>
      </c>
      <c r="C14" s="148">
        <v>64275.063449999994</v>
      </c>
      <c r="D14" s="148">
        <v>31202.493689999999</v>
      </c>
      <c r="E14" s="142">
        <v>-51.454744631605642</v>
      </c>
      <c r="F14" s="313">
        <v>7.1619877397199492</v>
      </c>
      <c r="G14" s="313">
        <v>3.0394740121890886</v>
      </c>
    </row>
    <row r="15" spans="1:7" ht="23.25" customHeight="1">
      <c r="A15" s="119"/>
      <c r="B15" s="380" t="s">
        <v>313</v>
      </c>
      <c r="C15" s="148">
        <v>4010.6109599999991</v>
      </c>
      <c r="D15" s="370">
        <v>3227.3711500000004</v>
      </c>
      <c r="E15" s="142">
        <v>-19.529189388142466</v>
      </c>
      <c r="F15" s="313">
        <v>0.44689098668336596</v>
      </c>
      <c r="G15" s="313">
        <v>0.31438226814729353</v>
      </c>
    </row>
    <row r="16" spans="1:7" ht="23.25" customHeight="1">
      <c r="A16" s="119"/>
      <c r="B16" s="380" t="s">
        <v>314</v>
      </c>
      <c r="C16" s="148">
        <v>48618.842529999994</v>
      </c>
      <c r="D16" s="148">
        <v>57160.807099999991</v>
      </c>
      <c r="E16" s="142">
        <v>17.569247076849326</v>
      </c>
      <c r="F16" s="313">
        <v>5.4174595158526424</v>
      </c>
      <c r="G16" s="313">
        <v>5.5681058514847033</v>
      </c>
    </row>
    <row r="17" spans="1:7" ht="23.25" customHeight="1">
      <c r="A17" s="119"/>
      <c r="B17" s="380" t="s">
        <v>315</v>
      </c>
      <c r="C17" s="148">
        <v>78.474850000000004</v>
      </c>
      <c r="D17" s="148">
        <v>75.516630000000006</v>
      </c>
      <c r="E17" s="142">
        <v>-3.7696408467171261</v>
      </c>
      <c r="F17" s="313">
        <v>8.7442296189030391E-3</v>
      </c>
      <c r="G17" s="313">
        <v>7.3561695630327334E-3</v>
      </c>
    </row>
    <row r="18" spans="1:7" ht="23.25" customHeight="1">
      <c r="A18" s="119"/>
      <c r="B18" s="380" t="s">
        <v>316</v>
      </c>
      <c r="C18" s="148">
        <v>49</v>
      </c>
      <c r="D18" s="148">
        <v>44.6</v>
      </c>
      <c r="E18" s="142">
        <v>-8.9795918367346914</v>
      </c>
      <c r="F18" s="313">
        <v>5.459930810014277E-3</v>
      </c>
      <c r="G18" s="314">
        <v>4.3445418911206698E-3</v>
      </c>
    </row>
    <row r="19" spans="1:7" ht="21.75" customHeight="1">
      <c r="A19" s="119"/>
      <c r="B19" s="285" t="s">
        <v>317</v>
      </c>
      <c r="C19" s="148">
        <v>71792.663040000014</v>
      </c>
      <c r="D19" s="148">
        <v>71393.886410000006</v>
      </c>
      <c r="E19" s="142">
        <v>-0.55545596599171354</v>
      </c>
      <c r="F19" s="327">
        <v>7.9996525074503957</v>
      </c>
      <c r="G19" s="327">
        <v>6.9545679434564054</v>
      </c>
    </row>
    <row r="20" spans="1:7" ht="23.25" customHeight="1">
      <c r="A20" s="119"/>
      <c r="B20" s="380" t="s">
        <v>318</v>
      </c>
      <c r="C20" s="148">
        <v>0</v>
      </c>
      <c r="D20" s="148">
        <v>0</v>
      </c>
      <c r="E20" s="148">
        <v>0</v>
      </c>
      <c r="F20" s="148">
        <v>0</v>
      </c>
      <c r="G20" s="148">
        <v>0</v>
      </c>
    </row>
    <row r="21" spans="1:7" ht="23.25" customHeight="1">
      <c r="A21" s="120"/>
      <c r="B21" s="380" t="s">
        <v>319</v>
      </c>
      <c r="C21" s="148">
        <v>56709.74697</v>
      </c>
      <c r="D21" s="148">
        <v>42705.733509999998</v>
      </c>
      <c r="E21" s="142">
        <v>-24.694191401362197</v>
      </c>
      <c r="F21" s="142">
        <v>6.3190060144819764</v>
      </c>
      <c r="G21" s="142">
        <v>4.1600190185029318</v>
      </c>
    </row>
    <row r="22" spans="1:7" ht="24.75" customHeight="1">
      <c r="A22" s="120"/>
      <c r="B22" s="380" t="s">
        <v>320</v>
      </c>
      <c r="C22" s="148">
        <v>24989.520490000003</v>
      </c>
      <c r="D22" s="148">
        <v>25471.376680000001</v>
      </c>
      <c r="E22" s="142">
        <v>1.9282330374959411</v>
      </c>
      <c r="F22" s="327">
        <v>2.784511282670084</v>
      </c>
      <c r="G22" s="327">
        <v>2.4811987222146668</v>
      </c>
    </row>
    <row r="23" spans="1:7" ht="23.25" customHeight="1">
      <c r="A23" s="120"/>
      <c r="B23" s="380" t="s">
        <v>321</v>
      </c>
      <c r="C23" s="148">
        <v>0</v>
      </c>
      <c r="D23" s="148">
        <v>0</v>
      </c>
      <c r="E23" s="148">
        <v>0</v>
      </c>
      <c r="F23" s="148">
        <v>0</v>
      </c>
      <c r="G23" s="148">
        <v>0</v>
      </c>
    </row>
    <row r="24" spans="1:7" ht="23.25" customHeight="1">
      <c r="A24" s="120"/>
      <c r="B24" s="380" t="s">
        <v>322</v>
      </c>
      <c r="C24" s="148">
        <v>58.097799999999999</v>
      </c>
      <c r="D24" s="148">
        <v>46.257359999999998</v>
      </c>
      <c r="E24" s="142">
        <v>-20.380186513086549</v>
      </c>
      <c r="F24" s="148">
        <v>6.473672820694846E-3</v>
      </c>
      <c r="G24" s="148">
        <v>4.5059874056647894E-3</v>
      </c>
    </row>
    <row r="25" spans="1:7" ht="23.25" customHeight="1">
      <c r="A25" s="120"/>
      <c r="B25" s="380" t="s">
        <v>323</v>
      </c>
      <c r="C25" s="148">
        <v>0</v>
      </c>
      <c r="D25" s="148">
        <v>0</v>
      </c>
      <c r="E25" s="148">
        <v>0</v>
      </c>
      <c r="F25" s="148">
        <v>0</v>
      </c>
      <c r="G25" s="148">
        <v>0</v>
      </c>
    </row>
    <row r="26" spans="1:7" ht="23.25" customHeight="1">
      <c r="A26" s="291" t="s">
        <v>307</v>
      </c>
      <c r="B26" s="381" t="s">
        <v>335</v>
      </c>
      <c r="C26" s="290">
        <v>0</v>
      </c>
      <c r="D26" s="148">
        <v>0</v>
      </c>
      <c r="E26" s="148">
        <v>0</v>
      </c>
      <c r="F26" s="148">
        <v>0</v>
      </c>
      <c r="G26" s="148">
        <v>0</v>
      </c>
    </row>
    <row r="27" spans="1:7" ht="23.25" customHeight="1">
      <c r="A27" s="282"/>
      <c r="B27" s="381" t="s">
        <v>324</v>
      </c>
      <c r="C27" s="148">
        <v>0</v>
      </c>
      <c r="D27" s="148">
        <v>0</v>
      </c>
      <c r="E27" s="148">
        <v>0</v>
      </c>
      <c r="F27" s="148">
        <v>0</v>
      </c>
      <c r="G27" s="148">
        <v>0</v>
      </c>
    </row>
    <row r="28" spans="1:7" ht="23.25" customHeight="1">
      <c r="A28" s="282"/>
      <c r="B28" s="381" t="s">
        <v>325</v>
      </c>
      <c r="C28" s="148">
        <v>0</v>
      </c>
      <c r="D28" s="148">
        <v>0</v>
      </c>
      <c r="E28" s="148">
        <v>0</v>
      </c>
      <c r="F28" s="148">
        <v>0</v>
      </c>
      <c r="G28" s="148">
        <v>0</v>
      </c>
    </row>
    <row r="29" spans="1:7" ht="31.5" customHeight="1">
      <c r="A29" s="292" t="s">
        <v>308</v>
      </c>
      <c r="B29" s="379" t="s">
        <v>398</v>
      </c>
      <c r="C29" s="290">
        <v>0</v>
      </c>
      <c r="D29" s="148">
        <v>0</v>
      </c>
      <c r="E29" s="148">
        <v>0</v>
      </c>
      <c r="F29" s="148">
        <v>0</v>
      </c>
      <c r="G29" s="148">
        <v>0</v>
      </c>
    </row>
    <row r="30" spans="1:7" ht="28.5" customHeight="1">
      <c r="A30" s="292" t="s">
        <v>309</v>
      </c>
      <c r="B30" s="379" t="s">
        <v>336</v>
      </c>
      <c r="C30" s="290">
        <v>0</v>
      </c>
      <c r="D30" s="148">
        <v>0</v>
      </c>
      <c r="E30" s="148">
        <v>0</v>
      </c>
      <c r="F30" s="148">
        <v>0</v>
      </c>
      <c r="G30" s="148">
        <v>0</v>
      </c>
    </row>
    <row r="31" spans="1:7" ht="15.75" customHeight="1">
      <c r="A31" s="382"/>
      <c r="B31" s="390" t="s">
        <v>305</v>
      </c>
      <c r="C31" s="383">
        <v>897447.27003000001</v>
      </c>
      <c r="D31" s="383">
        <v>1026575.4392</v>
      </c>
      <c r="E31" s="384">
        <v>14.388385087592216</v>
      </c>
      <c r="F31" s="385">
        <v>100</v>
      </c>
      <c r="G31" s="391">
        <v>100</v>
      </c>
    </row>
    <row r="32" spans="1:7">
      <c r="A32" s="122"/>
      <c r="C32" s="85"/>
      <c r="D32" s="85"/>
    </row>
    <row r="33" spans="1:7" ht="15">
      <c r="A33" s="123"/>
      <c r="B33" s="124" t="s">
        <v>209</v>
      </c>
      <c r="C33" s="124"/>
      <c r="D33" s="336"/>
      <c r="E33" s="125"/>
      <c r="F33" s="623"/>
      <c r="G33" s="623"/>
    </row>
    <row r="34" spans="1:7" ht="14.25">
      <c r="A34" s="123"/>
      <c r="B34" s="622">
        <v>2023</v>
      </c>
      <c r="C34" s="622"/>
      <c r="D34" s="622">
        <v>2024</v>
      </c>
      <c r="E34" s="622"/>
      <c r="F34" s="126"/>
      <c r="G34" s="126"/>
    </row>
    <row r="35" spans="1:7" ht="14.25">
      <c r="A35" s="123"/>
      <c r="B35" s="126"/>
      <c r="C35" s="126"/>
      <c r="D35" s="126"/>
      <c r="E35" s="126"/>
      <c r="F35" s="126"/>
      <c r="G35" s="126"/>
    </row>
    <row r="36" spans="1:7" ht="14.25">
      <c r="A36" s="106"/>
      <c r="B36" s="128"/>
      <c r="C36" s="129"/>
      <c r="D36" s="129"/>
      <c r="E36" s="130"/>
      <c r="F36" s="129"/>
      <c r="G36" s="131"/>
    </row>
    <row r="37" spans="1:7" ht="15">
      <c r="A37" s="91"/>
      <c r="B37" s="132"/>
      <c r="C37" s="133"/>
      <c r="D37" s="133"/>
      <c r="E37" s="134"/>
      <c r="F37" s="135"/>
      <c r="G37" s="135"/>
    </row>
    <row r="38" spans="1:7" ht="15">
      <c r="A38" s="91"/>
      <c r="B38" s="132"/>
      <c r="C38" s="133"/>
      <c r="D38" s="133"/>
      <c r="E38" s="134"/>
      <c r="F38" s="135"/>
      <c r="G38" s="135"/>
    </row>
    <row r="39" spans="1:7" ht="15">
      <c r="A39" s="91"/>
      <c r="B39" s="132"/>
      <c r="C39" s="133"/>
      <c r="D39" s="133"/>
      <c r="E39" s="134"/>
      <c r="F39" s="135"/>
      <c r="G39" s="135"/>
    </row>
    <row r="40" spans="1:7" ht="14.25" customHeight="1">
      <c r="A40" s="263"/>
      <c r="B40" s="136"/>
      <c r="C40" s="137"/>
      <c r="D40" s="137"/>
      <c r="E40" s="134"/>
      <c r="F40" s="135"/>
      <c r="G40" s="135"/>
    </row>
    <row r="41" spans="1:7" ht="15">
      <c r="A41" s="91"/>
      <c r="B41" s="132"/>
      <c r="C41" s="137"/>
      <c r="D41" s="137"/>
      <c r="E41" s="134"/>
      <c r="F41" s="135"/>
      <c r="G41" s="135"/>
    </row>
    <row r="42" spans="1:7" ht="15">
      <c r="A42" s="91"/>
      <c r="B42" s="132"/>
      <c r="C42" s="137"/>
      <c r="D42" s="137"/>
      <c r="E42" s="134"/>
      <c r="F42" s="135"/>
      <c r="G42" s="135"/>
    </row>
    <row r="43" spans="1:7" ht="15">
      <c r="A43" s="91"/>
      <c r="B43" s="132"/>
      <c r="C43" s="137"/>
      <c r="D43" s="137"/>
      <c r="E43" s="134"/>
      <c r="F43" s="135"/>
      <c r="G43" s="135"/>
    </row>
    <row r="44" spans="1:7" ht="15">
      <c r="A44" s="91"/>
      <c r="B44" s="132"/>
      <c r="C44" s="137"/>
      <c r="D44" s="137"/>
      <c r="E44" s="134"/>
      <c r="F44" s="135"/>
      <c r="G44" s="135"/>
    </row>
    <row r="45" spans="1:7" ht="15">
      <c r="A45" s="91"/>
      <c r="B45" s="132"/>
      <c r="C45" s="137"/>
      <c r="D45" s="137"/>
      <c r="E45" s="134"/>
      <c r="F45" s="135"/>
      <c r="G45" s="135"/>
    </row>
    <row r="46" spans="1:7" ht="15">
      <c r="A46" s="91"/>
      <c r="B46" s="132"/>
      <c r="C46" s="137"/>
      <c r="D46" s="137"/>
      <c r="E46" s="134"/>
      <c r="F46" s="135"/>
      <c r="G46" s="135"/>
    </row>
    <row r="47" spans="1:7" ht="15">
      <c r="A47" s="91"/>
      <c r="B47" s="138"/>
      <c r="C47" s="137"/>
      <c r="D47" s="137"/>
      <c r="E47" s="134"/>
      <c r="F47" s="135"/>
      <c r="G47" s="135"/>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3">
    <mergeCell ref="B1:G1"/>
    <mergeCell ref="C6:D6"/>
    <mergeCell ref="C7:D7"/>
    <mergeCell ref="F33:G33"/>
    <mergeCell ref="A2:G2"/>
    <mergeCell ref="A3:G3"/>
    <mergeCell ref="A10:G10"/>
    <mergeCell ref="B34:C34"/>
    <mergeCell ref="D34:E34"/>
    <mergeCell ref="F5:G5"/>
    <mergeCell ref="F6:G6"/>
    <mergeCell ref="F7:G7"/>
    <mergeCell ref="F8:G8"/>
  </mergeCells>
  <phoneticPr fontId="8" type="noConversion"/>
  <printOptions horizontalCentered="1"/>
  <pageMargins left="0.7" right="0.7" top="0.75" bottom="0.75" header="0.3" footer="0.3"/>
  <pageSetup paperSize="9" scale="79" orientation="portrait" r:id="rId2"/>
  <headerFooter>
    <oddHeader xml:space="preserve">&amp;L&amp;"Times New Roman,Regular"&amp;9BULETINI STATISTIKOR 
&amp;"Times New Roman,Italic"Statistics </oddHeader>
    <oddFooter>&amp;L&amp;"Times New Roman,Regular"AMF - Drejtoria e Statistikës
FSA -  Statistics Directorate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H40"/>
  <sheetViews>
    <sheetView topLeftCell="B21" zoomScaleNormal="100" workbookViewId="0">
      <selection activeCell="J32" sqref="J32"/>
    </sheetView>
  </sheetViews>
  <sheetFormatPr defaultRowHeight="12.75"/>
  <cols>
    <col min="1" max="1" width="4.28515625" style="143" customWidth="1"/>
    <col min="2" max="2" width="52" style="143" customWidth="1"/>
    <col min="3" max="3" width="9.5703125" style="143" customWidth="1"/>
    <col min="4" max="4" width="11.140625" style="143" bestFit="1" customWidth="1"/>
    <col min="5" max="5" width="10.140625" style="143" customWidth="1"/>
    <col min="6" max="6" width="9.42578125" style="143" customWidth="1"/>
    <col min="7" max="7" width="8.5703125" style="143" customWidth="1"/>
    <col min="8" max="8" width="9.140625" style="143" hidden="1" customWidth="1"/>
    <col min="9" max="16384" width="9.140625" style="143"/>
  </cols>
  <sheetData>
    <row r="2" spans="1:8" ht="15.75" customHeight="1">
      <c r="A2" s="618" t="s">
        <v>233</v>
      </c>
      <c r="B2" s="618"/>
      <c r="C2" s="618"/>
      <c r="D2" s="618"/>
      <c r="E2" s="618"/>
      <c r="F2" s="618"/>
      <c r="G2" s="618"/>
      <c r="H2" s="112"/>
    </row>
    <row r="3" spans="1:8" ht="15.75">
      <c r="A3" s="615" t="s">
        <v>234</v>
      </c>
      <c r="B3" s="615"/>
      <c r="C3" s="615"/>
      <c r="D3" s="615"/>
      <c r="E3" s="615"/>
      <c r="F3" s="615"/>
      <c r="G3" s="615"/>
      <c r="H3" s="113"/>
    </row>
    <row r="5" spans="1:8" ht="14.25">
      <c r="A5" s="114"/>
      <c r="B5" s="115"/>
      <c r="C5" s="624" t="s">
        <v>187</v>
      </c>
      <c r="D5" s="625"/>
      <c r="E5" s="103" t="s">
        <v>54</v>
      </c>
      <c r="F5" s="620" t="s">
        <v>13</v>
      </c>
      <c r="G5" s="613"/>
    </row>
    <row r="6" spans="1:8" ht="14.25">
      <c r="A6" s="116" t="s">
        <v>51</v>
      </c>
      <c r="B6" s="101" t="s">
        <v>11</v>
      </c>
      <c r="C6" s="620" t="s">
        <v>119</v>
      </c>
      <c r="D6" s="621"/>
      <c r="E6" s="103" t="s">
        <v>15</v>
      </c>
      <c r="F6" s="620" t="s">
        <v>15</v>
      </c>
      <c r="G6" s="613"/>
    </row>
    <row r="7" spans="1:8" ht="15">
      <c r="A7" s="117"/>
      <c r="B7" s="104" t="s">
        <v>232</v>
      </c>
      <c r="C7" s="616" t="s">
        <v>350</v>
      </c>
      <c r="D7" s="617"/>
      <c r="E7" s="105" t="s">
        <v>55</v>
      </c>
      <c r="F7" s="616" t="s">
        <v>19</v>
      </c>
      <c r="G7" s="614"/>
    </row>
    <row r="8" spans="1:8" ht="15">
      <c r="A8" s="118"/>
      <c r="B8" s="104"/>
      <c r="C8" s="75"/>
      <c r="D8" s="76"/>
      <c r="E8" s="105" t="s">
        <v>20</v>
      </c>
      <c r="F8" s="616" t="s">
        <v>20</v>
      </c>
      <c r="G8" s="614"/>
    </row>
    <row r="9" spans="1:8" ht="16.5" customHeight="1" thickBot="1">
      <c r="A9" s="73"/>
      <c r="B9" s="503" t="s">
        <v>584</v>
      </c>
      <c r="C9" s="83">
        <v>2023</v>
      </c>
      <c r="D9" s="83">
        <v>2024</v>
      </c>
      <c r="E9" s="83" t="s">
        <v>562</v>
      </c>
      <c r="F9" s="83">
        <v>2023</v>
      </c>
      <c r="G9" s="83">
        <v>2024</v>
      </c>
    </row>
    <row r="10" spans="1:8" ht="15.75" thickBot="1">
      <c r="A10" s="612" t="s">
        <v>487</v>
      </c>
      <c r="B10" s="612"/>
      <c r="C10" s="612"/>
      <c r="D10" s="612"/>
      <c r="E10" s="612"/>
      <c r="F10" s="612"/>
      <c r="G10" s="612"/>
    </row>
    <row r="11" spans="1:8" ht="27" customHeight="1">
      <c r="A11" s="386" t="s">
        <v>306</v>
      </c>
      <c r="B11" s="386" t="s">
        <v>338</v>
      </c>
      <c r="C11" s="387"/>
      <c r="D11" s="387"/>
      <c r="E11" s="388"/>
      <c r="F11" s="389"/>
      <c r="G11" s="389"/>
    </row>
    <row r="12" spans="1:8" ht="27" customHeight="1">
      <c r="A12" s="287"/>
      <c r="B12" s="288" t="s">
        <v>310</v>
      </c>
      <c r="C12" s="326">
        <v>0</v>
      </c>
      <c r="D12" s="326">
        <v>0</v>
      </c>
      <c r="E12" s="326">
        <v>0</v>
      </c>
      <c r="F12" s="326">
        <v>0</v>
      </c>
      <c r="G12" s="326">
        <v>0</v>
      </c>
      <c r="H12" s="326">
        <v>0</v>
      </c>
    </row>
    <row r="13" spans="1:8" ht="27" customHeight="1">
      <c r="A13" s="119"/>
      <c r="B13" s="121" t="s">
        <v>311</v>
      </c>
      <c r="C13" s="148">
        <v>39367.385139999999</v>
      </c>
      <c r="D13" s="148">
        <v>77435.201929999996</v>
      </c>
      <c r="E13" s="316">
        <v>96.698870536159774</v>
      </c>
      <c r="F13" s="313">
        <v>24.878211358761508</v>
      </c>
      <c r="G13" s="314">
        <v>46.952580172040093</v>
      </c>
    </row>
    <row r="14" spans="1:8" ht="27" customHeight="1">
      <c r="A14" s="119"/>
      <c r="B14" s="121" t="s">
        <v>312</v>
      </c>
      <c r="C14" s="148">
        <v>15480.977140000001</v>
      </c>
      <c r="D14" s="148">
        <v>359.48036999999999</v>
      </c>
      <c r="E14" s="316">
        <v>-97.677921963522778</v>
      </c>
      <c r="F14" s="327">
        <v>9.7832004833297201</v>
      </c>
      <c r="G14" s="314">
        <v>0.21796974078995132</v>
      </c>
    </row>
    <row r="15" spans="1:8" ht="27" customHeight="1">
      <c r="A15" s="119"/>
      <c r="B15" s="121" t="s">
        <v>313</v>
      </c>
      <c r="C15" s="148">
        <v>200.97350999999998</v>
      </c>
      <c r="D15" s="148">
        <v>352.74743000000001</v>
      </c>
      <c r="E15" s="148">
        <v>75.519365711431334</v>
      </c>
      <c r="F15" s="148">
        <v>0.12700517043515705</v>
      </c>
      <c r="G15" s="148">
        <v>0.21388724475114315</v>
      </c>
      <c r="H15" s="148">
        <v>0</v>
      </c>
    </row>
    <row r="16" spans="1:8" ht="27" customHeight="1">
      <c r="A16" s="119"/>
      <c r="B16" s="121" t="s">
        <v>314</v>
      </c>
      <c r="C16" s="148">
        <v>8094.5890899999995</v>
      </c>
      <c r="D16" s="148">
        <v>5967.2250300000014</v>
      </c>
      <c r="E16" s="316">
        <v>-26.281310099213428</v>
      </c>
      <c r="F16" s="327">
        <v>5.1153739961948856</v>
      </c>
      <c r="G16" s="314">
        <v>3.6182072835421017</v>
      </c>
    </row>
    <row r="17" spans="1:8" ht="27" customHeight="1">
      <c r="A17" s="119"/>
      <c r="B17" s="121" t="s">
        <v>326</v>
      </c>
      <c r="C17" s="148">
        <v>0</v>
      </c>
      <c r="D17" s="148">
        <v>0</v>
      </c>
      <c r="E17" s="148">
        <v>0</v>
      </c>
      <c r="F17" s="148">
        <v>0</v>
      </c>
      <c r="G17" s="327">
        <v>0</v>
      </c>
    </row>
    <row r="18" spans="1:8" ht="27" customHeight="1">
      <c r="A18" s="119"/>
      <c r="B18" s="121" t="s">
        <v>316</v>
      </c>
      <c r="C18" s="148">
        <v>0</v>
      </c>
      <c r="D18" s="148">
        <v>0</v>
      </c>
      <c r="E18" s="148">
        <v>0</v>
      </c>
      <c r="F18" s="148">
        <v>0</v>
      </c>
      <c r="G18" s="327">
        <v>0</v>
      </c>
      <c r="H18" s="148">
        <v>0</v>
      </c>
    </row>
    <row r="19" spans="1:8" ht="27" customHeight="1">
      <c r="A19" s="119"/>
      <c r="B19" s="121" t="s">
        <v>327</v>
      </c>
      <c r="C19" s="148">
        <v>49652.827229999995</v>
      </c>
      <c r="D19" s="148">
        <v>36197.682580000001</v>
      </c>
      <c r="E19" s="316">
        <v>-27.098446152267563</v>
      </c>
      <c r="F19" s="313">
        <v>31.37809448087739</v>
      </c>
      <c r="G19" s="314">
        <v>21.94834585587952</v>
      </c>
    </row>
    <row r="20" spans="1:8" ht="27" customHeight="1">
      <c r="A20" s="119"/>
      <c r="B20" s="121" t="s">
        <v>318</v>
      </c>
      <c r="C20" s="148">
        <v>0</v>
      </c>
      <c r="D20" s="148">
        <v>0</v>
      </c>
      <c r="E20" s="148">
        <v>0</v>
      </c>
      <c r="F20" s="148">
        <v>0</v>
      </c>
      <c r="G20" s="148">
        <v>0</v>
      </c>
      <c r="H20" s="148">
        <v>0</v>
      </c>
    </row>
    <row r="21" spans="1:8" ht="27" customHeight="1">
      <c r="A21" s="120"/>
      <c r="B21" s="121" t="s">
        <v>328</v>
      </c>
      <c r="C21" s="148">
        <v>24284.663530000002</v>
      </c>
      <c r="D21" s="148">
        <v>23586.935679999999</v>
      </c>
      <c r="E21" s="316">
        <v>-2.8731213390626786</v>
      </c>
      <c r="F21" s="313">
        <v>15.346688379916801</v>
      </c>
      <c r="G21" s="314">
        <v>14.301860922750395</v>
      </c>
    </row>
    <row r="22" spans="1:8" ht="27" customHeight="1">
      <c r="A22" s="120"/>
      <c r="B22" s="121" t="s">
        <v>320</v>
      </c>
      <c r="C22" s="148">
        <v>21159.000329999999</v>
      </c>
      <c r="D22" s="148">
        <v>21022.871080000001</v>
      </c>
      <c r="E22" s="316">
        <v>-0.64336333416937785</v>
      </c>
      <c r="F22" s="313">
        <v>13.371426130484531</v>
      </c>
      <c r="G22" s="314">
        <v>12.747148780246789</v>
      </c>
    </row>
    <row r="23" spans="1:8" ht="27" customHeight="1">
      <c r="A23" s="120"/>
      <c r="B23" s="121" t="s">
        <v>321</v>
      </c>
      <c r="C23" s="148">
        <v>0</v>
      </c>
      <c r="D23" s="148">
        <v>0</v>
      </c>
      <c r="E23" s="148">
        <v>0</v>
      </c>
      <c r="F23" s="148">
        <v>0</v>
      </c>
      <c r="G23" s="327">
        <v>0</v>
      </c>
      <c r="H23" s="148">
        <v>0</v>
      </c>
    </row>
    <row r="24" spans="1:8" ht="27" customHeight="1">
      <c r="A24" s="120"/>
      <c r="B24" s="121" t="s">
        <v>322</v>
      </c>
      <c r="C24" s="148">
        <v>0</v>
      </c>
      <c r="D24" s="148">
        <v>0</v>
      </c>
      <c r="E24" s="148">
        <v>0</v>
      </c>
      <c r="F24" s="148">
        <v>0</v>
      </c>
      <c r="G24" s="327">
        <v>0</v>
      </c>
      <c r="H24" s="148">
        <v>0</v>
      </c>
    </row>
    <row r="25" spans="1:8" ht="27" customHeight="1">
      <c r="A25" s="120"/>
      <c r="B25" s="121" t="s">
        <v>329</v>
      </c>
      <c r="C25" s="148">
        <v>0</v>
      </c>
      <c r="D25" s="148">
        <v>0</v>
      </c>
      <c r="E25" s="148">
        <v>0</v>
      </c>
      <c r="F25" s="148">
        <v>0</v>
      </c>
      <c r="G25" s="327">
        <v>0</v>
      </c>
      <c r="H25" s="148">
        <v>0</v>
      </c>
    </row>
    <row r="26" spans="1:8" ht="27" customHeight="1">
      <c r="A26" s="282" t="s">
        <v>307</v>
      </c>
      <c r="B26" s="121" t="s">
        <v>332</v>
      </c>
      <c r="C26" s="290">
        <v>0</v>
      </c>
      <c r="D26" s="148">
        <v>0</v>
      </c>
      <c r="E26" s="148">
        <v>0</v>
      </c>
      <c r="F26" s="148"/>
      <c r="G26" s="440"/>
      <c r="H26" s="290">
        <v>0</v>
      </c>
    </row>
    <row r="27" spans="1:8" ht="27" customHeight="1">
      <c r="A27" s="282"/>
      <c r="B27" s="121" t="s">
        <v>324</v>
      </c>
      <c r="C27" s="148">
        <v>0</v>
      </c>
      <c r="D27" s="148">
        <v>0</v>
      </c>
      <c r="E27" s="148">
        <v>0</v>
      </c>
      <c r="F27" s="148">
        <v>0</v>
      </c>
      <c r="G27" s="327">
        <v>0</v>
      </c>
      <c r="H27" s="148">
        <v>0</v>
      </c>
    </row>
    <row r="28" spans="1:8" ht="27" customHeight="1">
      <c r="A28" s="282"/>
      <c r="B28" s="121" t="s">
        <v>330</v>
      </c>
      <c r="C28" s="148">
        <v>0</v>
      </c>
      <c r="D28" s="148">
        <v>0</v>
      </c>
      <c r="E28" s="148">
        <v>0</v>
      </c>
      <c r="F28" s="148">
        <v>0</v>
      </c>
      <c r="G28" s="327">
        <v>0</v>
      </c>
      <c r="H28" s="148">
        <v>0</v>
      </c>
    </row>
    <row r="29" spans="1:8" ht="29.25" customHeight="1">
      <c r="A29" s="292" t="s">
        <v>308</v>
      </c>
      <c r="B29" s="285" t="s">
        <v>398</v>
      </c>
      <c r="C29" s="290">
        <v>0</v>
      </c>
      <c r="D29" s="148">
        <v>0</v>
      </c>
      <c r="E29" s="148">
        <v>0</v>
      </c>
      <c r="F29" s="148">
        <v>0</v>
      </c>
      <c r="G29" s="440">
        <v>0</v>
      </c>
      <c r="H29" s="290">
        <v>0</v>
      </c>
    </row>
    <row r="30" spans="1:8" ht="31.5" customHeight="1">
      <c r="A30" s="377" t="s">
        <v>309</v>
      </c>
      <c r="B30" s="306" t="s">
        <v>337</v>
      </c>
      <c r="C30" s="378">
        <v>0</v>
      </c>
      <c r="D30" s="148">
        <v>0</v>
      </c>
      <c r="E30" s="148">
        <v>0</v>
      </c>
      <c r="F30" s="148">
        <v>0</v>
      </c>
      <c r="G30" s="441">
        <v>0</v>
      </c>
      <c r="H30" s="290">
        <v>0</v>
      </c>
    </row>
    <row r="31" spans="1:8" ht="24" customHeight="1">
      <c r="A31" s="392"/>
      <c r="B31" s="393" t="s">
        <v>305</v>
      </c>
      <c r="C31" s="394">
        <v>158240.41597</v>
      </c>
      <c r="D31" s="394">
        <v>164922.1441</v>
      </c>
      <c r="E31" s="395">
        <v>4.2225167881679182</v>
      </c>
      <c r="F31" s="396">
        <v>99.999999999999986</v>
      </c>
      <c r="G31" s="396">
        <v>100</v>
      </c>
    </row>
    <row r="32" spans="1:8">
      <c r="C32" s="218"/>
      <c r="D32" s="218"/>
    </row>
    <row r="33" spans="1:8" ht="13.5">
      <c r="B33" s="124" t="s">
        <v>219</v>
      </c>
    </row>
    <row r="35" spans="1:8" s="72" customFormat="1" ht="14.25">
      <c r="A35" s="123"/>
      <c r="B35" s="622">
        <v>2023</v>
      </c>
      <c r="C35" s="622"/>
      <c r="D35" s="622">
        <v>2024</v>
      </c>
      <c r="E35" s="622"/>
      <c r="F35" s="126"/>
      <c r="G35" s="126"/>
      <c r="H35" s="126"/>
    </row>
    <row r="36" spans="1:8">
      <c r="A36" s="220"/>
    </row>
    <row r="40" spans="1:8">
      <c r="A40" s="263"/>
    </row>
  </sheetData>
  <sheetProtection formatCells="0" formatColumns="0" formatRows="0" insertColumns="0" insertRows="0" insertHyperlinks="0" deleteColumns="0" deleteRows="0"/>
  <mergeCells count="12">
    <mergeCell ref="A2:G2"/>
    <mergeCell ref="A3:G3"/>
    <mergeCell ref="F5:G5"/>
    <mergeCell ref="F6:G6"/>
    <mergeCell ref="C5:D5"/>
    <mergeCell ref="C6:D6"/>
    <mergeCell ref="B35:C35"/>
    <mergeCell ref="D35:E35"/>
    <mergeCell ref="C7:D7"/>
    <mergeCell ref="F8:G8"/>
    <mergeCell ref="F7:G7"/>
    <mergeCell ref="A10:G10"/>
  </mergeCells>
  <phoneticPr fontId="53" type="noConversion"/>
  <printOptions horizontalCentered="1"/>
  <pageMargins left="0.7" right="0.7" top="0.75" bottom="0.75" header="0.3" footer="0.3"/>
  <pageSetup paperSize="9" scale="81"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55"/>
  <sheetViews>
    <sheetView zoomScaleNormal="100" workbookViewId="0">
      <selection activeCell="H29" sqref="H29"/>
    </sheetView>
  </sheetViews>
  <sheetFormatPr defaultRowHeight="12"/>
  <cols>
    <col min="1" max="1" width="5" style="72" customWidth="1"/>
    <col min="2" max="2" width="50.140625" style="72" customWidth="1"/>
    <col min="3" max="3" width="13.140625" style="72" customWidth="1"/>
    <col min="4" max="4" width="9.85546875" style="72" customWidth="1"/>
    <col min="5" max="5" width="9.7109375" style="92" customWidth="1"/>
    <col min="6" max="7" width="8.5703125" style="72" customWidth="1"/>
    <col min="8" max="16384" width="9.140625" style="72"/>
  </cols>
  <sheetData>
    <row r="1" spans="1:7" s="540" customFormat="1" ht="19.5" customHeight="1">
      <c r="A1" s="618" t="s">
        <v>61</v>
      </c>
      <c r="B1" s="618"/>
      <c r="C1" s="618"/>
      <c r="D1" s="618"/>
      <c r="E1" s="618"/>
      <c r="F1" s="618"/>
      <c r="G1" s="618"/>
    </row>
    <row r="2" spans="1:7" s="540" customFormat="1" ht="15.75" customHeight="1">
      <c r="A2" s="615" t="s">
        <v>62</v>
      </c>
      <c r="B2" s="615"/>
      <c r="C2" s="615"/>
      <c r="D2" s="615"/>
      <c r="E2" s="615"/>
      <c r="F2" s="615"/>
      <c r="G2" s="615"/>
    </row>
    <row r="3" spans="1:7">
      <c r="A3" s="73"/>
      <c r="B3" s="73"/>
      <c r="E3" s="293"/>
    </row>
    <row r="4" spans="1:7" ht="12" customHeight="1">
      <c r="A4" s="114"/>
      <c r="B4" s="115"/>
      <c r="C4" s="102"/>
      <c r="D4" s="151"/>
      <c r="E4" s="294" t="s">
        <v>54</v>
      </c>
      <c r="F4" s="626" t="s">
        <v>13</v>
      </c>
      <c r="G4" s="627"/>
    </row>
    <row r="5" spans="1:7" ht="12" customHeight="1">
      <c r="A5" s="116" t="s">
        <v>53</v>
      </c>
      <c r="B5" s="101" t="s">
        <v>11</v>
      </c>
      <c r="C5" s="626" t="s">
        <v>213</v>
      </c>
      <c r="D5" s="627"/>
      <c r="E5" s="294" t="s">
        <v>15</v>
      </c>
      <c r="F5" s="626" t="s">
        <v>15</v>
      </c>
      <c r="G5" s="627"/>
    </row>
    <row r="6" spans="1:7" ht="12" customHeight="1">
      <c r="A6" s="117"/>
      <c r="B6" s="104" t="s">
        <v>232</v>
      </c>
      <c r="C6" s="628" t="s">
        <v>212</v>
      </c>
      <c r="D6" s="629"/>
      <c r="E6" s="295" t="s">
        <v>55</v>
      </c>
      <c r="F6" s="628" t="s">
        <v>19</v>
      </c>
      <c r="G6" s="629"/>
    </row>
    <row r="7" spans="1:7" ht="12" customHeight="1">
      <c r="A7" s="118"/>
      <c r="B7" s="104"/>
      <c r="C7" s="102"/>
      <c r="D7" s="151"/>
      <c r="E7" s="295" t="s">
        <v>20</v>
      </c>
      <c r="F7" s="616" t="s">
        <v>20</v>
      </c>
      <c r="G7" s="614"/>
    </row>
    <row r="8" spans="1:7" ht="16.5" customHeight="1" thickBot="1">
      <c r="A8" s="73"/>
      <c r="B8" s="503" t="s">
        <v>584</v>
      </c>
      <c r="C8" s="83">
        <v>2023</v>
      </c>
      <c r="D8" s="83">
        <v>2024</v>
      </c>
      <c r="E8" s="83" t="s">
        <v>562</v>
      </c>
      <c r="F8" s="83">
        <v>2023</v>
      </c>
      <c r="G8" s="83">
        <v>2024</v>
      </c>
    </row>
    <row r="9" spans="1:7" ht="15.75" thickBot="1">
      <c r="A9" s="612" t="s">
        <v>488</v>
      </c>
      <c r="B9" s="630"/>
      <c r="C9" s="612"/>
      <c r="D9" s="612"/>
      <c r="E9" s="612"/>
      <c r="F9" s="612"/>
      <c r="G9" s="612"/>
    </row>
    <row r="10" spans="1:7" ht="24.75" customHeight="1">
      <c r="A10" s="386"/>
      <c r="B10" s="386" t="s">
        <v>331</v>
      </c>
      <c r="C10" s="387"/>
      <c r="D10" s="387"/>
      <c r="E10" s="388"/>
      <c r="F10" s="389"/>
      <c r="G10" s="389"/>
    </row>
    <row r="11" spans="1:7" ht="24.75" customHeight="1">
      <c r="A11" s="119"/>
      <c r="B11" s="121" t="s">
        <v>310</v>
      </c>
      <c r="C11" s="109">
        <v>45</v>
      </c>
      <c r="D11" s="109">
        <v>49</v>
      </c>
      <c r="E11" s="109">
        <v>8.8888888888888786</v>
      </c>
      <c r="F11" s="109">
        <v>6.7392508948227584E-2</v>
      </c>
      <c r="G11" s="327">
        <v>6.6791161757289094E-2</v>
      </c>
    </row>
    <row r="12" spans="1:7" ht="24.75" customHeight="1">
      <c r="A12" s="119"/>
      <c r="B12" s="121" t="s">
        <v>311</v>
      </c>
      <c r="C12" s="109">
        <v>48098</v>
      </c>
      <c r="D12" s="109">
        <v>55633</v>
      </c>
      <c r="E12" s="269">
        <v>15.665932055386911</v>
      </c>
      <c r="F12" s="110">
        <v>72.032108786485566</v>
      </c>
      <c r="G12" s="110">
        <v>75.83250412333193</v>
      </c>
    </row>
    <row r="13" spans="1:7" ht="24.75" customHeight="1">
      <c r="A13" s="119"/>
      <c r="B13" s="121" t="s">
        <v>312</v>
      </c>
      <c r="C13" s="109">
        <v>564</v>
      </c>
      <c r="D13" s="109">
        <v>456</v>
      </c>
      <c r="E13" s="269">
        <v>-19.148936170212771</v>
      </c>
      <c r="F13" s="110">
        <v>0.84465277881778567</v>
      </c>
      <c r="G13" s="110">
        <v>0.62156672982293526</v>
      </c>
    </row>
    <row r="14" spans="1:7" ht="24.75" customHeight="1">
      <c r="A14" s="119"/>
      <c r="B14" s="121" t="s">
        <v>313</v>
      </c>
      <c r="C14" s="109">
        <v>5663</v>
      </c>
      <c r="D14" s="109">
        <v>4204</v>
      </c>
      <c r="E14" s="269">
        <v>-25.763729472011299</v>
      </c>
      <c r="F14" s="110">
        <v>8.4809728483069495</v>
      </c>
      <c r="G14" s="110">
        <v>5.7304090617886407</v>
      </c>
    </row>
    <row r="15" spans="1:7" ht="24.75" customHeight="1">
      <c r="A15" s="119"/>
      <c r="B15" s="121" t="s">
        <v>314</v>
      </c>
      <c r="C15" s="109">
        <v>7164</v>
      </c>
      <c r="D15" s="109">
        <v>8417</v>
      </c>
      <c r="E15" s="269">
        <v>17.490228922389718</v>
      </c>
      <c r="F15" s="110">
        <v>10.728887424557829</v>
      </c>
      <c r="G15" s="110">
        <v>11.47308588798168</v>
      </c>
    </row>
    <row r="16" spans="1:7" ht="24.75" customHeight="1">
      <c r="A16" s="119"/>
      <c r="B16" s="121" t="s">
        <v>326</v>
      </c>
      <c r="C16" s="109">
        <v>21</v>
      </c>
      <c r="D16" s="109">
        <v>20</v>
      </c>
      <c r="E16" s="269">
        <v>-4.7619047619047672</v>
      </c>
      <c r="F16" s="110">
        <v>3.1449837509172872E-2</v>
      </c>
      <c r="G16" s="110">
        <v>2.7261698676444526E-2</v>
      </c>
    </row>
    <row r="17" spans="1:7" ht="24.75" customHeight="1">
      <c r="A17" s="119"/>
      <c r="B17" s="121" t="s">
        <v>316</v>
      </c>
      <c r="C17" s="109">
        <v>91</v>
      </c>
      <c r="D17" s="109">
        <v>78</v>
      </c>
      <c r="E17" s="269">
        <v>-14.28571428571429</v>
      </c>
      <c r="F17" s="142">
        <v>0.13628262920641576</v>
      </c>
      <c r="G17" s="142">
        <v>0.10632062483813366</v>
      </c>
    </row>
    <row r="18" spans="1:7" ht="24.75" customHeight="1">
      <c r="A18" s="119"/>
      <c r="B18" s="121" t="s">
        <v>327</v>
      </c>
      <c r="C18" s="109">
        <v>1102</v>
      </c>
      <c r="D18" s="109">
        <v>1277</v>
      </c>
      <c r="E18" s="269">
        <v>15.88021778584392</v>
      </c>
      <c r="F18" s="142">
        <v>1.6503676635765951</v>
      </c>
      <c r="G18" s="142">
        <v>1.7406594604909831</v>
      </c>
    </row>
    <row r="19" spans="1:7" ht="24.75" customHeight="1">
      <c r="A19" s="119"/>
      <c r="B19" s="121" t="s">
        <v>318</v>
      </c>
      <c r="C19" s="109">
        <v>0</v>
      </c>
      <c r="D19" s="109">
        <v>0</v>
      </c>
      <c r="E19" s="109">
        <v>0</v>
      </c>
      <c r="F19" s="109">
        <v>0</v>
      </c>
      <c r="G19" s="109">
        <v>0</v>
      </c>
    </row>
    <row r="20" spans="1:7" ht="24.75" customHeight="1">
      <c r="A20" s="120"/>
      <c r="B20" s="121" t="s">
        <v>328</v>
      </c>
      <c r="C20" s="109">
        <v>2430</v>
      </c>
      <c r="D20" s="109">
        <v>1652</v>
      </c>
      <c r="E20" s="269">
        <v>-32.016460905349795</v>
      </c>
      <c r="F20" s="142">
        <v>3.639195483204289</v>
      </c>
      <c r="G20" s="142">
        <v>2.2518163106743181</v>
      </c>
    </row>
    <row r="21" spans="1:7" ht="24.75" customHeight="1">
      <c r="A21" s="120"/>
      <c r="B21" s="121" t="s">
        <v>320</v>
      </c>
      <c r="C21" s="109">
        <v>1583</v>
      </c>
      <c r="D21" s="109">
        <v>1569</v>
      </c>
      <c r="E21" s="269">
        <v>-0.88439671509791262</v>
      </c>
      <c r="F21" s="142">
        <v>2.37071870366765</v>
      </c>
      <c r="G21" s="142">
        <v>2.1386802611670737</v>
      </c>
    </row>
    <row r="22" spans="1:7" ht="24.75" customHeight="1">
      <c r="A22" s="120"/>
      <c r="B22" s="121" t="s">
        <v>321</v>
      </c>
      <c r="C22" s="109">
        <v>0</v>
      </c>
      <c r="D22" s="109">
        <v>0</v>
      </c>
      <c r="E22" s="109">
        <v>0</v>
      </c>
      <c r="F22" s="109">
        <v>0</v>
      </c>
      <c r="G22" s="109">
        <v>0</v>
      </c>
    </row>
    <row r="23" spans="1:7" ht="24.75" customHeight="1">
      <c r="A23" s="120"/>
      <c r="B23" s="121" t="s">
        <v>322</v>
      </c>
      <c r="C23" s="109">
        <v>12</v>
      </c>
      <c r="D23" s="109">
        <v>8</v>
      </c>
      <c r="E23" s="269">
        <v>-33.333333333333336</v>
      </c>
      <c r="F23" s="327">
        <v>1.7971335719527352E-2</v>
      </c>
      <c r="G23" s="327">
        <v>1.0904679470577812E-2</v>
      </c>
    </row>
    <row r="24" spans="1:7" ht="24.75" customHeight="1">
      <c r="A24" s="497"/>
      <c r="B24" s="121" t="s">
        <v>329</v>
      </c>
      <c r="C24" s="109">
        <v>0</v>
      </c>
      <c r="D24" s="109">
        <v>0</v>
      </c>
      <c r="E24" s="109">
        <v>0</v>
      </c>
      <c r="F24" s="109">
        <v>0</v>
      </c>
      <c r="G24" s="109">
        <v>0</v>
      </c>
    </row>
    <row r="25" spans="1:7" ht="24.75" customHeight="1">
      <c r="A25" s="282" t="s">
        <v>307</v>
      </c>
      <c r="B25" s="121" t="s">
        <v>332</v>
      </c>
      <c r="C25" s="289">
        <v>0</v>
      </c>
      <c r="D25" s="109">
        <v>0</v>
      </c>
      <c r="E25" s="109">
        <v>0</v>
      </c>
      <c r="F25" s="109"/>
      <c r="G25" s="289"/>
    </row>
    <row r="26" spans="1:7" ht="24.75" customHeight="1">
      <c r="A26" s="282"/>
      <c r="B26" s="121" t="s">
        <v>324</v>
      </c>
      <c r="C26" s="109">
        <v>0</v>
      </c>
      <c r="D26" s="109">
        <v>0</v>
      </c>
      <c r="E26" s="109">
        <v>0</v>
      </c>
      <c r="F26" s="109">
        <v>0</v>
      </c>
      <c r="G26" s="109">
        <v>0</v>
      </c>
    </row>
    <row r="27" spans="1:7" ht="24.75" customHeight="1">
      <c r="A27" s="282"/>
      <c r="B27" s="121" t="s">
        <v>330</v>
      </c>
      <c r="C27" s="109">
        <v>0</v>
      </c>
      <c r="D27" s="109">
        <v>0</v>
      </c>
      <c r="E27" s="109">
        <v>0</v>
      </c>
      <c r="F27" s="109">
        <v>0</v>
      </c>
      <c r="G27" s="109">
        <v>0</v>
      </c>
    </row>
    <row r="28" spans="1:7" ht="27.75" customHeight="1">
      <c r="A28" s="283" t="s">
        <v>308</v>
      </c>
      <c r="B28" s="285" t="s">
        <v>398</v>
      </c>
      <c r="C28" s="289">
        <v>0</v>
      </c>
      <c r="D28" s="109">
        <v>0</v>
      </c>
      <c r="E28" s="109">
        <v>0</v>
      </c>
      <c r="F28" s="109">
        <v>0</v>
      </c>
      <c r="G28" s="289">
        <v>0</v>
      </c>
    </row>
    <row r="29" spans="1:7" ht="29.25" customHeight="1">
      <c r="A29" s="284" t="s">
        <v>309</v>
      </c>
      <c r="B29" s="306" t="s">
        <v>339</v>
      </c>
      <c r="C29" s="307">
        <v>0</v>
      </c>
      <c r="D29" s="109">
        <v>0</v>
      </c>
      <c r="E29" s="109">
        <v>0</v>
      </c>
      <c r="F29" s="307" t="s">
        <v>563</v>
      </c>
      <c r="G29" s="307" t="s">
        <v>563</v>
      </c>
    </row>
    <row r="30" spans="1:7" ht="15" customHeight="1">
      <c r="A30" s="397"/>
      <c r="B30" s="398" t="s">
        <v>305</v>
      </c>
      <c r="C30" s="399">
        <v>66773</v>
      </c>
      <c r="D30" s="399">
        <v>73363</v>
      </c>
      <c r="E30" s="400">
        <v>9.8692585326404458</v>
      </c>
      <c r="F30" s="401">
        <v>100</v>
      </c>
      <c r="G30" s="402">
        <v>100</v>
      </c>
    </row>
    <row r="31" spans="1:7" ht="12.75" thickBot="1">
      <c r="A31" s="91"/>
      <c r="B31" s="91"/>
      <c r="C31" s="252"/>
      <c r="D31" s="252"/>
      <c r="E31" s="233"/>
      <c r="F31" s="91"/>
      <c r="G31" s="91"/>
    </row>
    <row r="32" spans="1:7" ht="15.75" thickBot="1">
      <c r="A32" s="612" t="s">
        <v>489</v>
      </c>
      <c r="B32" s="612"/>
      <c r="C32" s="612"/>
      <c r="D32" s="612"/>
      <c r="E32" s="612"/>
      <c r="F32" s="612"/>
      <c r="G32" s="612"/>
    </row>
    <row r="33" spans="1:7" ht="28.5" customHeight="1">
      <c r="A33" s="386"/>
      <c r="B33" s="386" t="s">
        <v>331</v>
      </c>
      <c r="C33" s="387"/>
      <c r="D33" s="387"/>
      <c r="E33" s="388"/>
      <c r="F33" s="389"/>
      <c r="G33" s="389"/>
    </row>
    <row r="34" spans="1:7" ht="28.5" customHeight="1">
      <c r="A34" s="119"/>
      <c r="B34" s="121" t="s">
        <v>310</v>
      </c>
      <c r="C34" s="109">
        <v>0</v>
      </c>
      <c r="D34" s="109">
        <v>0</v>
      </c>
      <c r="E34" s="109">
        <v>0</v>
      </c>
      <c r="F34" s="109">
        <v>0</v>
      </c>
      <c r="G34" s="109">
        <v>0</v>
      </c>
    </row>
    <row r="35" spans="1:7" ht="28.5" customHeight="1">
      <c r="A35" s="119"/>
      <c r="B35" s="121" t="s">
        <v>311</v>
      </c>
      <c r="C35" s="449">
        <v>69</v>
      </c>
      <c r="D35" s="449">
        <v>81</v>
      </c>
      <c r="E35" s="269">
        <v>17.391304347826097</v>
      </c>
      <c r="F35" s="111">
        <v>2.9613733905579398</v>
      </c>
      <c r="G35" s="111">
        <v>4.2297650130548297</v>
      </c>
    </row>
    <row r="36" spans="1:7" ht="28.5" customHeight="1">
      <c r="A36" s="119"/>
      <c r="B36" s="121" t="s">
        <v>312</v>
      </c>
      <c r="C36" s="109">
        <v>5</v>
      </c>
      <c r="D36" s="449">
        <v>2</v>
      </c>
      <c r="E36" s="269">
        <v>-60</v>
      </c>
      <c r="F36" s="111">
        <v>0.21459227467811159</v>
      </c>
      <c r="G36" s="111">
        <v>0.10443864229765012</v>
      </c>
    </row>
    <row r="37" spans="1:7" ht="28.5" customHeight="1">
      <c r="A37" s="119"/>
      <c r="B37" s="121" t="s">
        <v>313</v>
      </c>
      <c r="C37" s="109">
        <v>4</v>
      </c>
      <c r="D37" s="109">
        <v>6</v>
      </c>
      <c r="E37" s="111">
        <v>50</v>
      </c>
      <c r="F37" s="111">
        <v>0.17167381974248927</v>
      </c>
      <c r="G37" s="111">
        <v>0.3133159268929504</v>
      </c>
    </row>
    <row r="38" spans="1:7" ht="28.5" customHeight="1">
      <c r="A38" s="119"/>
      <c r="B38" s="121" t="s">
        <v>314</v>
      </c>
      <c r="C38" s="109">
        <v>17</v>
      </c>
      <c r="D38" s="449">
        <v>14</v>
      </c>
      <c r="E38" s="269">
        <v>-17.647058823529417</v>
      </c>
      <c r="F38" s="111">
        <v>0.72961373390557938</v>
      </c>
      <c r="G38" s="111">
        <v>0.7310704960835509</v>
      </c>
    </row>
    <row r="39" spans="1:7" ht="28.5" customHeight="1">
      <c r="A39" s="119"/>
      <c r="B39" s="121" t="s">
        <v>326</v>
      </c>
      <c r="C39" s="109">
        <v>0</v>
      </c>
      <c r="D39" s="109">
        <v>0</v>
      </c>
      <c r="E39" s="109">
        <v>0</v>
      </c>
      <c r="F39" s="109">
        <v>0</v>
      </c>
      <c r="G39" s="109">
        <v>0</v>
      </c>
    </row>
    <row r="40" spans="1:7" ht="28.5" customHeight="1">
      <c r="A40" s="357"/>
      <c r="B40" s="121" t="s">
        <v>316</v>
      </c>
      <c r="C40" s="109">
        <v>0</v>
      </c>
      <c r="D40" s="109">
        <v>0</v>
      </c>
      <c r="E40" s="109">
        <v>0</v>
      </c>
      <c r="F40" s="109">
        <v>0</v>
      </c>
      <c r="G40" s="109">
        <v>0</v>
      </c>
    </row>
    <row r="41" spans="1:7" ht="28.5" customHeight="1">
      <c r="A41" s="119"/>
      <c r="B41" s="121" t="s">
        <v>327</v>
      </c>
      <c r="C41" s="449">
        <v>185</v>
      </c>
      <c r="D41" s="449">
        <v>170</v>
      </c>
      <c r="E41" s="269">
        <v>-8.1081081081081035</v>
      </c>
      <c r="F41" s="327">
        <v>7.939914163090128</v>
      </c>
      <c r="G41" s="327">
        <v>8.8772845953002602</v>
      </c>
    </row>
    <row r="42" spans="1:7" ht="28.5" customHeight="1">
      <c r="A42" s="119"/>
      <c r="B42" s="121" t="s">
        <v>318</v>
      </c>
      <c r="C42" s="109">
        <v>0</v>
      </c>
      <c r="D42" s="109">
        <v>0</v>
      </c>
      <c r="E42" s="109">
        <v>0</v>
      </c>
      <c r="F42" s="109">
        <v>0</v>
      </c>
      <c r="G42" s="109">
        <v>0</v>
      </c>
    </row>
    <row r="43" spans="1:7" ht="28.5" customHeight="1">
      <c r="A43" s="120"/>
      <c r="B43" s="121" t="s">
        <v>328</v>
      </c>
      <c r="C43" s="449">
        <v>799</v>
      </c>
      <c r="D43" s="449">
        <v>793</v>
      </c>
      <c r="E43" s="269">
        <v>-0.7509386733416723</v>
      </c>
      <c r="F43" s="327">
        <v>34.291845493562235</v>
      </c>
      <c r="G43" s="327">
        <v>41.409921671018282</v>
      </c>
    </row>
    <row r="44" spans="1:7" ht="28.5" customHeight="1">
      <c r="A44" s="120"/>
      <c r="B44" s="121" t="s">
        <v>320</v>
      </c>
      <c r="C44" s="449">
        <v>1251</v>
      </c>
      <c r="D44" s="449">
        <v>849</v>
      </c>
      <c r="E44" s="269">
        <v>-32.134292565947241</v>
      </c>
      <c r="F44" s="327">
        <v>53.690987124463518</v>
      </c>
      <c r="G44" s="327">
        <v>44.334203655352475</v>
      </c>
    </row>
    <row r="45" spans="1:7" ht="28.5" customHeight="1">
      <c r="A45" s="120"/>
      <c r="B45" s="121" t="s">
        <v>321</v>
      </c>
      <c r="C45" s="109">
        <v>0</v>
      </c>
      <c r="D45" s="109">
        <v>0</v>
      </c>
      <c r="E45" s="109">
        <v>0</v>
      </c>
      <c r="F45" s="109">
        <v>0</v>
      </c>
      <c r="G45" s="109">
        <v>0</v>
      </c>
    </row>
    <row r="46" spans="1:7" ht="28.5" customHeight="1">
      <c r="A46" s="120"/>
      <c r="B46" s="121" t="s">
        <v>322</v>
      </c>
      <c r="C46" s="109">
        <v>0</v>
      </c>
      <c r="D46" s="109">
        <v>0</v>
      </c>
      <c r="E46" s="109">
        <v>0</v>
      </c>
      <c r="F46" s="109">
        <v>0</v>
      </c>
      <c r="G46" s="109">
        <v>0</v>
      </c>
    </row>
    <row r="47" spans="1:7" ht="28.5" customHeight="1">
      <c r="A47" s="120"/>
      <c r="B47" s="121" t="s">
        <v>329</v>
      </c>
      <c r="C47" s="109">
        <v>0</v>
      </c>
      <c r="D47" s="109">
        <v>0</v>
      </c>
      <c r="E47" s="109">
        <v>0</v>
      </c>
      <c r="F47" s="109">
        <v>0</v>
      </c>
      <c r="G47" s="109">
        <v>0</v>
      </c>
    </row>
    <row r="48" spans="1:7" ht="28.5" customHeight="1">
      <c r="A48" s="282" t="s">
        <v>307</v>
      </c>
      <c r="B48" s="121" t="s">
        <v>332</v>
      </c>
      <c r="C48" s="109">
        <v>0</v>
      </c>
      <c r="D48" s="109">
        <v>0</v>
      </c>
      <c r="E48" s="109">
        <v>0</v>
      </c>
      <c r="F48" s="109"/>
      <c r="G48" s="109"/>
    </row>
    <row r="49" spans="1:7" ht="28.5" customHeight="1">
      <c r="A49" s="282"/>
      <c r="B49" s="121" t="s">
        <v>324</v>
      </c>
      <c r="C49" s="109">
        <v>0</v>
      </c>
      <c r="D49" s="109">
        <v>0</v>
      </c>
      <c r="E49" s="109">
        <v>0</v>
      </c>
      <c r="F49" s="109">
        <v>0</v>
      </c>
      <c r="G49" s="109">
        <v>0</v>
      </c>
    </row>
    <row r="50" spans="1:7" ht="28.5" customHeight="1">
      <c r="A50" s="282"/>
      <c r="B50" s="121" t="s">
        <v>330</v>
      </c>
      <c r="C50" s="109">
        <v>0</v>
      </c>
      <c r="D50" s="109">
        <v>0</v>
      </c>
      <c r="E50" s="109">
        <v>0</v>
      </c>
      <c r="F50" s="109">
        <v>0</v>
      </c>
      <c r="G50" s="109">
        <v>0</v>
      </c>
    </row>
    <row r="51" spans="1:7" ht="29.25" customHeight="1">
      <c r="A51" s="283" t="s">
        <v>308</v>
      </c>
      <c r="B51" s="285" t="s">
        <v>398</v>
      </c>
      <c r="C51" s="109">
        <v>0</v>
      </c>
      <c r="D51" s="109">
        <v>0</v>
      </c>
      <c r="E51" s="109">
        <v>0</v>
      </c>
      <c r="F51" s="109">
        <v>0</v>
      </c>
      <c r="G51" s="109">
        <v>0</v>
      </c>
    </row>
    <row r="52" spans="1:7" ht="32.25" customHeight="1">
      <c r="A52" s="284" t="s">
        <v>309</v>
      </c>
      <c r="B52" s="285" t="s">
        <v>333</v>
      </c>
      <c r="C52" s="109">
        <v>0</v>
      </c>
      <c r="D52" s="109">
        <v>0</v>
      </c>
      <c r="E52" s="109">
        <v>0</v>
      </c>
      <c r="F52" s="109">
        <v>0</v>
      </c>
      <c r="G52" s="109">
        <v>0</v>
      </c>
    </row>
    <row r="53" spans="1:7" ht="20.25" customHeight="1">
      <c r="A53" s="382"/>
      <c r="B53" s="403" t="s">
        <v>305</v>
      </c>
      <c r="C53" s="383">
        <v>2330</v>
      </c>
      <c r="D53" s="383">
        <v>1915</v>
      </c>
      <c r="E53" s="384">
        <v>-17.811158798283266</v>
      </c>
      <c r="F53" s="385">
        <v>100</v>
      </c>
      <c r="G53" s="391">
        <v>100</v>
      </c>
    </row>
    <row r="54" spans="1:7">
      <c r="A54" s="141"/>
      <c r="B54" s="141"/>
      <c r="C54" s="141"/>
      <c r="D54" s="141"/>
      <c r="E54" s="296"/>
      <c r="F54" s="141"/>
      <c r="G54" s="141"/>
    </row>
    <row r="55" spans="1:7">
      <c r="A55" s="141"/>
      <c r="B55" s="141"/>
      <c r="C55" s="141"/>
      <c r="D55" s="141"/>
      <c r="E55" s="296"/>
      <c r="F55" s="141"/>
      <c r="G55" s="141"/>
    </row>
  </sheetData>
  <sheetProtection formatCells="0" formatColumns="0" formatRows="0" insertColumns="0" insertRows="0" insertHyperlinks="0" deleteColumns="0" deleteRows="0" sort="0" autoFilter="0" pivotTables="0"/>
  <mergeCells count="10">
    <mergeCell ref="A1:G1"/>
    <mergeCell ref="A2:G2"/>
    <mergeCell ref="C5:D5"/>
    <mergeCell ref="F4:G4"/>
    <mergeCell ref="A9:G9"/>
    <mergeCell ref="A32:G32"/>
    <mergeCell ref="F5:G5"/>
    <mergeCell ref="C6:D6"/>
    <mergeCell ref="F6:G6"/>
    <mergeCell ref="F7:G7"/>
  </mergeCells>
  <phoneticPr fontId="5" type="noConversion"/>
  <printOptions horizontalCentered="1"/>
  <pageMargins left="0.7" right="0.7" top="0.75" bottom="0.75" header="0.3" footer="0.3"/>
  <pageSetup paperSize="9" scale="78" orientation="portrait" r:id="rId1"/>
  <headerFooter>
    <oddHeader xml:space="preserve">&amp;L&amp;"Times New Roman,Regular"&amp;9BULETINI STATISTIKOR 
&amp;"Times New Roman,Italic"Statistics </oddHeader>
    <oddFooter>&amp;L&amp;"Times New Roman,Regular"AMF - Drejtoria e Statistikës
FSA -  Statistics Directorate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44</vt:i4>
      </vt:variant>
    </vt:vector>
  </HeadingPairs>
  <TitlesOfParts>
    <vt:vector size="90" baseType="lpstr">
      <vt:lpstr>Kapaku</vt:lpstr>
      <vt:lpstr>Shenime</vt:lpstr>
      <vt:lpstr>Permbajtja</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F26</vt:lpstr>
      <vt:lpstr>F27</vt:lpstr>
      <vt:lpstr>F28</vt:lpstr>
      <vt:lpstr>F29</vt:lpstr>
      <vt:lpstr>F30</vt:lpstr>
      <vt:lpstr>F31</vt:lpstr>
      <vt:lpstr>F32</vt:lpstr>
      <vt:lpstr>F33</vt:lpstr>
      <vt:lpstr>F34</vt:lpstr>
      <vt:lpstr>F35</vt:lpstr>
      <vt:lpstr>F36</vt:lpstr>
      <vt:lpstr>F37</vt:lpstr>
      <vt:lpstr>F38</vt:lpstr>
      <vt:lpstr>F39</vt:lpstr>
      <vt:lpstr>F40</vt:lpstr>
      <vt:lpstr>F41</vt:lpstr>
      <vt:lpstr>F42</vt:lpstr>
      <vt:lpstr>F43</vt:lpstr>
      <vt:lpstr>Sqarime</vt:lpstr>
      <vt:lpstr>'F10'!Print_Area</vt:lpstr>
      <vt:lpstr>'F11'!Print_Area</vt:lpstr>
      <vt:lpstr>'F12'!Print_Area</vt:lpstr>
      <vt:lpstr>'F13'!Print_Area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'F26'!Print_Area</vt:lpstr>
      <vt:lpstr>'F27'!Print_Area</vt:lpstr>
      <vt:lpstr>'F28'!Print_Area</vt:lpstr>
      <vt:lpstr>'F29'!Print_Area</vt:lpstr>
      <vt:lpstr>'F3'!Print_Area</vt:lpstr>
      <vt:lpstr>'F30'!Print_Area</vt:lpstr>
      <vt:lpstr>'F31'!Print_Area</vt:lpstr>
      <vt:lpstr>'F32'!Print_Area</vt:lpstr>
      <vt:lpstr>'F33'!Print_Area</vt:lpstr>
      <vt:lpstr>'F34'!Print_Area</vt:lpstr>
      <vt:lpstr>'F35'!Print_Area</vt:lpstr>
      <vt:lpstr>'F36'!Print_Area</vt:lpstr>
      <vt:lpstr>'F37'!Print_Area</vt:lpstr>
      <vt:lpstr>'F38'!Print_Area</vt:lpstr>
      <vt:lpstr>'F39'!Print_Area</vt:lpstr>
      <vt:lpstr>'F4'!Print_Area</vt:lpstr>
      <vt:lpstr>'F40'!Print_Area</vt:lpstr>
      <vt:lpstr>'F41'!Print_Area</vt:lpstr>
      <vt:lpstr>'F42'!Print_Area</vt:lpstr>
      <vt:lpstr>'F43'!Print_Area</vt:lpstr>
      <vt:lpstr>'F5'!Print_Area</vt:lpstr>
      <vt:lpstr>'F6'!Print_Area</vt:lpstr>
      <vt:lpstr>'F7'!Print_Area</vt:lpstr>
      <vt:lpstr>'F8'!Print_Area</vt:lpstr>
      <vt:lpstr>'F9'!Print_Area</vt:lpstr>
      <vt:lpstr>Kapaku!Print_Area</vt:lpstr>
      <vt:lpstr>Permbajtja!Print_Area</vt:lpstr>
      <vt:lpstr>Shenime!Print_Area</vt:lpstr>
      <vt:lpstr>Sqarime!Print_Area</vt:lpstr>
    </vt:vector>
  </TitlesOfParts>
  <Company>APRA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Redona Eltari</cp:lastModifiedBy>
  <cp:lastPrinted>2024-07-24T13:14:21Z</cp:lastPrinted>
  <dcterms:created xsi:type="dcterms:W3CDTF">2003-05-15T02:09:00Z</dcterms:created>
  <dcterms:modified xsi:type="dcterms:W3CDTF">2024-07-25T08:19:57Z</dcterms:modified>
</cp:coreProperties>
</file>