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7.xml" ContentType="application/vnd.openxmlformats-officedocument.drawing+xml"/>
  <Override PartName="/xl/charts/chart10.xml" ContentType="application/vnd.openxmlformats-officedocument.drawingml.chart+xml"/>
  <Override PartName="/xl/charts/style1.xml" ContentType="application/vnd.ms-office.chartstyle+xml"/>
  <Override PartName="/xl/charts/colors1.xml" ContentType="application/vnd.ms-office.chartcolorstyle+xml"/>
  <Override PartName="/xl/charts/chart11.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drawings/drawing9.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drawings/drawing10.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11.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xl/drawings/drawing12.xml" ContentType="application/vnd.openxmlformats-officedocument.drawing+xml"/>
  <Override PartName="/xl/charts/chart38.xml" ContentType="application/vnd.openxmlformats-officedocument.drawingml.chart+xml"/>
  <Override PartName="/xl/charts/chart39.xml" ContentType="application/vnd.openxmlformats-officedocument.drawingml.chart+xml"/>
  <Override PartName="/xl/drawings/drawing13.xml" ContentType="application/vnd.openxmlformats-officedocument.drawing+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drawings/drawing14.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drawings/drawing15.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drawings/drawing16.xml" ContentType="application/vnd.openxmlformats-officedocument.drawing+xml"/>
  <Override PartName="/xl/charts/chart59.xml" ContentType="application/vnd.openxmlformats-officedocument.drawingml.chart+xml"/>
  <Override PartName="/xl/charts/chart60.xml" ContentType="application/vnd.openxmlformats-officedocument.drawingml.chart+xml"/>
  <Override PartName="/xl/drawings/drawing17.xml" ContentType="application/vnd.openxmlformats-officedocument.drawing+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drawings/drawing18.xml" ContentType="application/vnd.openxmlformats-officedocument.drawing+xml"/>
  <Override PartName="/xl/charts/chart64.xml" ContentType="application/vnd.openxmlformats-officedocument.drawingml.chart+xml"/>
  <Override PartName="/xl/charts/chart65.xml" ContentType="application/vnd.openxmlformats-officedocument.drawingml.chart+xml"/>
  <Override PartName="/xl/drawings/drawing19.xml" ContentType="application/vnd.openxmlformats-officedocument.drawing+xml"/>
  <Override PartName="/xl/charts/chart66.xml" ContentType="application/vnd.openxmlformats-officedocument.drawingml.chart+xml"/>
  <Override PartName="/xl/charts/chart67.xml" ContentType="application/vnd.openxmlformats-officedocument.drawingml.chart+xml"/>
  <Override PartName="/xl/drawings/drawing20.xml" ContentType="application/vnd.openxmlformats-officedocument.drawing+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drawings/drawing21.xml" ContentType="application/vnd.openxmlformats-officedocument.drawing+xml"/>
  <Override PartName="/xl/charts/chart72.xml" ContentType="application/vnd.openxmlformats-officedocument.drawingml.chart+xml"/>
  <Override PartName="/xl/charts/chart73.xml" ContentType="application/vnd.openxmlformats-officedocument.drawingml.chart+xml"/>
  <Override PartName="/xl/drawings/drawing22.xml" ContentType="application/vnd.openxmlformats-officedocument.drawing+xml"/>
  <Override PartName="/xl/charts/chart74.xml" ContentType="application/vnd.openxmlformats-officedocument.drawingml.chart+xml"/>
  <Override PartName="/xl/charts/chart75.xml" ContentType="application/vnd.openxmlformats-officedocument.drawingml.chart+xml"/>
  <Override PartName="/xl/drawings/drawing23.xml" ContentType="application/vnd.openxmlformats-officedocument.drawing+xml"/>
  <Override PartName="/xl/charts/chart76.xml" ContentType="application/vnd.openxmlformats-officedocument.drawingml.chart+xml"/>
  <Override PartName="/xl/charts/chart77.xml" ContentType="application/vnd.openxmlformats-officedocument.drawingml.chart+xml"/>
  <Override PartName="/xl/drawings/drawing24.xml" ContentType="application/vnd.openxmlformats-officedocument.drawing+xml"/>
  <Override PartName="/xl/charts/chart78.xml" ContentType="application/vnd.openxmlformats-officedocument.drawingml.chart+xml"/>
  <Override PartName="/xl/charts/chart79.xml" ContentType="application/vnd.openxmlformats-officedocument.drawingml.chart+xml"/>
  <Override PartName="/xl/drawings/drawing25.xml" ContentType="application/vnd.openxmlformats-officedocument.drawing+xml"/>
  <Override PartName="/xl/charts/chart80.xml" ContentType="application/vnd.openxmlformats-officedocument.drawingml.chart+xml"/>
  <Override PartName="/xl/charts/chart81.xml" ContentType="application/vnd.openxmlformats-officedocument.drawingml.chart+xml"/>
  <Override PartName="/xl/drawings/drawing26.xml" ContentType="application/vnd.openxmlformats-officedocument.drawing+xml"/>
  <Override PartName="/xl/charts/chart82.xml" ContentType="application/vnd.openxmlformats-officedocument.drawingml.chart+xml"/>
  <Override PartName="/xl/charts/chart83.xml" ContentType="application/vnd.openxmlformats-officedocument.drawingml.chart+xml"/>
  <Override PartName="/xl/drawings/drawing27.xml" ContentType="application/vnd.openxmlformats-officedocument.drawing+xml"/>
  <Override PartName="/xl/charts/chart84.xml" ContentType="application/vnd.openxmlformats-officedocument.drawingml.chart+xml"/>
  <Override PartName="/xl/charts/chart85.xml" ContentType="application/vnd.openxmlformats-officedocument.drawingml.chart+xml"/>
  <Override PartName="/xl/theme/themeOverride1.xml" ContentType="application/vnd.openxmlformats-officedocument.themeOverride+xml"/>
  <Override PartName="/xl/drawings/drawing28.xml" ContentType="application/vnd.openxmlformats-officedocument.drawing+xml"/>
  <Override PartName="/xl/charts/chart86.xml" ContentType="application/vnd.openxmlformats-officedocument.drawingml.chart+xml"/>
  <Override PartName="/xl/charts/chart87.xml" ContentType="application/vnd.openxmlformats-officedocument.drawingml.chart+xml"/>
  <Override PartName="/xl/drawings/drawing29.xml" ContentType="application/vnd.openxmlformats-officedocument.drawing+xml"/>
  <Override PartName="/xl/charts/chart88.xml" ContentType="application/vnd.openxmlformats-officedocument.drawingml.chart+xml"/>
  <Override PartName="/xl/charts/chart89.xml" ContentType="application/vnd.openxmlformats-officedocument.drawingml.chart+xml"/>
  <Override PartName="/xl/drawings/drawing30.xml" ContentType="application/vnd.openxmlformats-officedocument.drawing+xml"/>
  <Override PartName="/xl/charts/chart90.xml" ContentType="application/vnd.openxmlformats-officedocument.drawingml.chart+xml"/>
  <Override PartName="/xl/charts/chart91.xml" ContentType="application/vnd.openxmlformats-officedocument.drawingml.chart+xml"/>
  <Override PartName="/xl/drawings/drawing31.xml" ContentType="application/vnd.openxmlformats-officedocument.drawing+xml"/>
  <Override PartName="/xl/charts/chart92.xml" ContentType="application/vnd.openxmlformats-officedocument.drawingml.chart+xml"/>
  <Override PartName="/xl/charts/chart93.xml" ContentType="application/vnd.openxmlformats-officedocument.drawingml.chart+xml"/>
  <Override PartName="/xl/drawings/drawing32.xml" ContentType="application/vnd.openxmlformats-officedocument.drawing+xml"/>
  <Override PartName="/xl/charts/chart94.xml" ContentType="application/vnd.openxmlformats-officedocument.drawingml.chart+xml"/>
  <Override PartName="/xl/charts/chart95.xml" ContentType="application/vnd.openxmlformats-officedocument.drawingml.chart+xml"/>
  <Override PartName="/xl/drawings/drawing33.xml" ContentType="application/vnd.openxmlformats-officedocument.drawing+xml"/>
  <Override PartName="/xl/charts/chart96.xml" ContentType="application/vnd.openxmlformats-officedocument.drawingml.chart+xml"/>
  <Override PartName="/xl/charts/chart97.xml" ContentType="application/vnd.openxmlformats-officedocument.drawingml.chart+xml"/>
  <Override PartName="/xl/drawings/drawing34.xml" ContentType="application/vnd.openxmlformats-officedocument.drawing+xml"/>
  <Override PartName="/xl/charts/chart98.xml" ContentType="application/vnd.openxmlformats-officedocument.drawingml.chart+xml"/>
  <Override PartName="/xl/charts/chart99.xml" ContentType="application/vnd.openxmlformats-officedocument.drawingml.chart+xml"/>
  <Override PartName="/xl/drawings/drawing35.xml" ContentType="application/vnd.openxmlformats-officedocument.drawing+xml"/>
  <Override PartName="/xl/charts/chart100.xml" ContentType="application/vnd.openxmlformats-officedocument.drawingml.chart+xml"/>
  <Override PartName="/xl/charts/chart101.xml" ContentType="application/vnd.openxmlformats-officedocument.drawingml.chart+xml"/>
  <Override PartName="/xl/theme/themeOverride2.xml" ContentType="application/vnd.openxmlformats-officedocument.themeOverride+xml"/>
  <Override PartName="/xl/drawings/drawing36.xml" ContentType="application/vnd.openxmlformats-officedocument.drawing+xml"/>
  <Override PartName="/xl/charts/chart10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showInkAnnotation="0" codeName="ThisWorkbook"/>
  <mc:AlternateContent xmlns:mc="http://schemas.openxmlformats.org/markup-compatibility/2006">
    <mc:Choice Requires="x15">
      <x15ac:absPath xmlns:x15ac="http://schemas.microsoft.com/office/spreadsheetml/2010/11/ac" url="C:\Users\pranvera_berberi\Desktop\"/>
    </mc:Choice>
  </mc:AlternateContent>
  <xr:revisionPtr revIDLastSave="0" documentId="8_{BD6438DA-C602-4410-B666-2FCEC4AD7F46}" xr6:coauthVersionLast="47" xr6:coauthVersionMax="47" xr10:uidLastSave="{00000000-0000-0000-0000-000000000000}"/>
  <bookViews>
    <workbookView xWindow="-120" yWindow="-120" windowWidth="29040" windowHeight="15720" tabRatio="980" firstSheet="1" activeTab="1" xr2:uid="{00000000-000D-0000-FFFF-FFFF00000000}"/>
  </bookViews>
  <sheets>
    <sheet name="Mozart Reports" sheetId="94" state="veryHidden" r:id="rId1"/>
    <sheet name="Kapaku" sheetId="145" r:id="rId2"/>
    <sheet name="Shenime" sheetId="6" r:id="rId3"/>
    <sheet name="Permbajtja" sheetId="26" r:id="rId4"/>
    <sheet name="F3" sheetId="93" r:id="rId5"/>
    <sheet name="F4" sheetId="97" r:id="rId6"/>
    <sheet name="F5" sheetId="68" r:id="rId7"/>
    <sheet name="F6" sheetId="124" r:id="rId8"/>
    <sheet name="F7" sheetId="115" r:id="rId9"/>
    <sheet name="F8" sheetId="96" r:id="rId10"/>
    <sheet name="F9" sheetId="98" r:id="rId11"/>
    <sheet name="F10" sheetId="99" r:id="rId12"/>
    <sheet name="F11" sheetId="125" r:id="rId13"/>
    <sheet name="F12" sheetId="116" r:id="rId14"/>
    <sheet name="F13" sheetId="100" r:id="rId15"/>
    <sheet name="F14" sheetId="167" r:id="rId16"/>
    <sheet name="F15" sheetId="101" r:id="rId17"/>
    <sheet name="F16" sheetId="126" r:id="rId18"/>
    <sheet name="F17" sheetId="133" r:id="rId19"/>
    <sheet name="F18" sheetId="102" r:id="rId20"/>
    <sheet name="F19" sheetId="127" r:id="rId21"/>
    <sheet name="F20" sheetId="132" r:id="rId22"/>
    <sheet name="F21" sheetId="103" r:id="rId23"/>
    <sheet name="F22" sheetId="128" r:id="rId24"/>
    <sheet name="F23" sheetId="117" r:id="rId25"/>
    <sheet name="Ndarja e tregut KJ" sheetId="104" state="hidden" r:id="rId26"/>
    <sheet name="F24" sheetId="120" r:id="rId27"/>
    <sheet name="F25" sheetId="129" r:id="rId28"/>
    <sheet name="F26" sheetId="106" r:id="rId29"/>
    <sheet name="F27" sheetId="130" r:id="rId30"/>
    <sheet name="F28" sheetId="105" r:id="rId31"/>
    <sheet name="F29" sheetId="131" r:id="rId32"/>
    <sheet name="F30" sheetId="153" r:id="rId33"/>
    <sheet name="F31" sheetId="151" r:id="rId34"/>
    <sheet name="F32" sheetId="152" r:id="rId35"/>
    <sheet name="F33" sheetId="157" r:id="rId36"/>
    <sheet name="F34" sheetId="154" r:id="rId37"/>
    <sheet name="F35" sheetId="156" r:id="rId38"/>
    <sheet name="F36" sheetId="166" r:id="rId39"/>
    <sheet name="F37" sheetId="158" r:id="rId40"/>
    <sheet name="F38" sheetId="159" r:id="rId41"/>
    <sheet name="F39" sheetId="164" r:id="rId42"/>
    <sheet name="F40" sheetId="165" r:id="rId43"/>
    <sheet name="F41" sheetId="163" r:id="rId44"/>
    <sheet name="F42" sheetId="168" r:id="rId45"/>
    <sheet name="F43" sheetId="134" r:id="rId46"/>
    <sheet name="Sqarime" sheetId="80" r:id="rId47"/>
  </sheets>
  <externalReferences>
    <externalReference r:id="rId48"/>
  </externalReferences>
  <definedNames>
    <definedName name="_xlnm._FilterDatabase" localSheetId="18" hidden="1">'F17'!$A$11:$E$17</definedName>
    <definedName name="_Order1" hidden="1">255</definedName>
    <definedName name="_Order2" hidden="1">0</definedName>
    <definedName name="_xlnm.Print_Area" localSheetId="11">'F10'!$A$1:$F$49</definedName>
    <definedName name="_xlnm.Print_Area" localSheetId="12">'F11'!$A$1:$F$49</definedName>
    <definedName name="_xlnm.Print_Area" localSheetId="13">'F12'!$A$1:$F$45</definedName>
    <definedName name="_xlnm.Print_Area" localSheetId="14">'F13'!$A$1:$H$70</definedName>
    <definedName name="_xlnm.Print_Area" localSheetId="16">'F15'!$A$1:$F$55</definedName>
    <definedName name="_xlnm.Print_Area" localSheetId="17">'F16'!$A$1:$H$63</definedName>
    <definedName name="_xlnm.Print_Area" localSheetId="18">'F17'!$A$1:$E$54</definedName>
    <definedName name="_xlnm.Print_Area" localSheetId="19">'F18'!$A$1:$F$53</definedName>
    <definedName name="_xlnm.Print_Area" localSheetId="20">'F19'!$A$1:$F$52</definedName>
    <definedName name="_xlnm.Print_Area" localSheetId="21">'F20'!$A$1:$F$56</definedName>
    <definedName name="_xlnm.Print_Area" localSheetId="22">'F21'!$A$1:$F$52</definedName>
    <definedName name="_xlnm.Print_Area" localSheetId="23">'F22'!$A$1:$F$52</definedName>
    <definedName name="_xlnm.Print_Area" localSheetId="24">'F23'!$A$1:$M$43</definedName>
    <definedName name="_xlnm.Print_Area" localSheetId="26">'F24'!$A$1:$F$55</definedName>
    <definedName name="_xlnm.Print_Area" localSheetId="27">'F25'!$A$1:$F$54</definedName>
    <definedName name="_xlnm.Print_Area" localSheetId="28">'F26'!$A$1:$F$56</definedName>
    <definedName name="_xlnm.Print_Area" localSheetId="29">'F27'!$A$1:$F$54</definedName>
    <definedName name="_xlnm.Print_Area" localSheetId="30">'F28'!$A$1:$F$55</definedName>
    <definedName name="_xlnm.Print_Area" localSheetId="31">'F29'!$A$1:$F$54</definedName>
    <definedName name="_xlnm.Print_Area" localSheetId="4">'F3'!$A$1:$E$17</definedName>
    <definedName name="_xlnm.Print_Area" localSheetId="32">'F30'!$A$1:$F$56</definedName>
    <definedName name="_xlnm.Print_Area" localSheetId="33">'F31'!$A$1:$F$53</definedName>
    <definedName name="_xlnm.Print_Area" localSheetId="34">'F32'!$A$1:$F$53</definedName>
    <definedName name="_xlnm.Print_Area" localSheetId="35">'F33'!$A$1:$F$50</definedName>
    <definedName name="_xlnm.Print_Area" localSheetId="36">'F34'!$A$1:$F$56</definedName>
    <definedName name="_xlnm.Print_Area" localSheetId="37">'F35'!$A$1:$F$53</definedName>
    <definedName name="_xlnm.Print_Area" localSheetId="38">'F36'!$A$1:$F$66</definedName>
    <definedName name="_xlnm.Print_Area" localSheetId="39">'F37'!$A$1:$F$62</definedName>
    <definedName name="_xlnm.Print_Area" localSheetId="40">'F38'!$A$1:$F$58</definedName>
    <definedName name="_xlnm.Print_Area" localSheetId="41">'F39'!$A$1:$H$55</definedName>
    <definedName name="_xlnm.Print_Area" localSheetId="5">'F4'!$A$1:$F$63</definedName>
    <definedName name="_xlnm.Print_Area" localSheetId="42">'F40'!$A$1:$H$57</definedName>
    <definedName name="_xlnm.Print_Area" localSheetId="43">'F41'!$A$1:$F$55</definedName>
    <definedName name="_xlnm.Print_Area" localSheetId="44">'F42'!$A$1:$F$42</definedName>
    <definedName name="_xlnm.Print_Area" localSheetId="45">'F43'!$A$1:$D$46</definedName>
    <definedName name="_xlnm.Print_Area" localSheetId="6">'F5'!$A$1:$G$47</definedName>
    <definedName name="_xlnm.Print_Area" localSheetId="7">'F6'!$A$1:$H$52</definedName>
    <definedName name="_xlnm.Print_Area" localSheetId="8">'F7'!$A$1:$K$55</definedName>
    <definedName name="_xlnm.Print_Area" localSheetId="9">'F8'!$A$1:$G$31</definedName>
    <definedName name="_xlnm.Print_Area" localSheetId="10">'F9'!$A$1:$G$35</definedName>
    <definedName name="_xlnm.Print_Area" localSheetId="1">Kapaku!$A$1:$E$33</definedName>
    <definedName name="_xlnm.Print_Area" localSheetId="3">Permbajtja!$A$1:$J$63</definedName>
    <definedName name="_xlnm.Print_Area" localSheetId="2">Shenime!$A$1:$B$33</definedName>
    <definedName name="_xlnm.Print_Area" localSheetId="46">Sqarime!$A$1:$E$21</definedName>
    <definedName name="Z_CE7EBE67_DCEA_4A6B_A7CE_D3282729E0AF_.wvu.PrintArea" localSheetId="4" hidden="1">'F3'!$B$2:$B$16</definedName>
    <definedName name="Z_CE7EBE67_DCEA_4A6B_A7CE_D3282729E0AF_.wvu.PrintArea" localSheetId="6" hidden="1">'F5'!$B$1:$G$53</definedName>
    <definedName name="Z_CE7EBE67_DCEA_4A6B_A7CE_D3282729E0AF_.wvu.PrintArea" localSheetId="3" hidden="1">Permbajtja!$A$2:$D$37</definedName>
    <definedName name="Z_CE7EBE67_DCEA_4A6B_A7CE_D3282729E0AF_.wvu.PrintArea" localSheetId="2" hidden="1">Shenime!$A$2:$B$32</definedName>
    <definedName name="Z_CE7EBE67_DCEA_4A6B_A7CE_D3282729E0AF_.wvu.PrintArea" localSheetId="46" hidden="1">Sqarime!$A$2:$C$7</definedName>
  </definedNames>
  <calcPr calcId="191029"/>
  <customWorkbookViews>
    <customWorkbookView name="James Rutledge - Personal View" guid="{CE7EBE67-DCEA-4A6B-A7CE-D3282729E0AF}" mergeInterval="0" personalView="1" maximized="1" windowWidth="1276" windowHeight="803" tabRatio="925" activeSheetId="9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04" l="1"/>
  <c r="C12" i="104"/>
  <c r="B13" i="104"/>
  <c r="C13" i="104"/>
  <c r="B14" i="104"/>
  <c r="C14" i="104"/>
  <c r="B15" i="104"/>
  <c r="C15" i="104"/>
  <c r="B16" i="104"/>
  <c r="C16" i="104"/>
  <c r="B17" i="104"/>
  <c r="C17" i="104"/>
  <c r="B18" i="104"/>
  <c r="C18" i="104"/>
  <c r="B19" i="104"/>
  <c r="C19" i="104"/>
  <c r="B20" i="104"/>
  <c r="E20" i="104" s="1"/>
  <c r="B23" i="104"/>
  <c r="B31" i="104" s="1"/>
  <c r="C23" i="104"/>
  <c r="B24" i="104"/>
  <c r="C24" i="104"/>
  <c r="D24" i="104" s="1"/>
  <c r="B25" i="104"/>
  <c r="C25" i="104"/>
  <c r="B26" i="104"/>
  <c r="C26" i="104"/>
  <c r="B27" i="104"/>
  <c r="C27" i="104"/>
  <c r="B28" i="104"/>
  <c r="C28" i="104"/>
  <c r="B29" i="104"/>
  <c r="C29" i="104"/>
  <c r="B30" i="104"/>
  <c r="C30" i="104"/>
  <c r="D18" i="104" l="1"/>
  <c r="D14" i="104"/>
  <c r="D12" i="104"/>
  <c r="D19" i="104"/>
  <c r="D29" i="104"/>
  <c r="D26" i="104"/>
  <c r="C20" i="104"/>
  <c r="F20" i="104" s="1"/>
  <c r="D16" i="104"/>
  <c r="D27" i="104"/>
  <c r="D23" i="104"/>
  <c r="D13" i="104"/>
  <c r="E30" i="104"/>
  <c r="D17" i="104"/>
  <c r="D28" i="104"/>
  <c r="C31" i="104"/>
  <c r="F23" i="104" s="1"/>
  <c r="E16" i="104"/>
  <c r="D15" i="104"/>
  <c r="E23" i="104"/>
  <c r="E31" i="104"/>
  <c r="E26" i="104"/>
  <c r="E29" i="104"/>
  <c r="E24" i="104"/>
  <c r="E17" i="104"/>
  <c r="E14" i="104"/>
  <c r="E13" i="104"/>
  <c r="E28" i="104"/>
  <c r="E15" i="104"/>
  <c r="D25" i="104"/>
  <c r="E25" i="104"/>
  <c r="E18" i="104"/>
  <c r="E27" i="104"/>
  <c r="E19" i="104"/>
  <c r="D30" i="104"/>
  <c r="E12" i="104"/>
  <c r="F18" i="104" l="1"/>
  <c r="F16" i="104"/>
  <c r="F13" i="104"/>
  <c r="F14" i="104"/>
  <c r="D20" i="104"/>
  <c r="F17" i="104"/>
  <c r="F15" i="104"/>
  <c r="F19" i="104"/>
  <c r="F12" i="104"/>
  <c r="F28" i="104"/>
  <c r="F29" i="104"/>
  <c r="F24" i="104"/>
  <c r="F25" i="104"/>
  <c r="F27" i="104"/>
  <c r="F26" i="104"/>
  <c r="F31" i="104"/>
  <c r="F30" i="104"/>
  <c r="D31" i="104"/>
</calcChain>
</file>

<file path=xl/sharedStrings.xml><?xml version="1.0" encoding="utf-8"?>
<sst xmlns="http://schemas.openxmlformats.org/spreadsheetml/2006/main" count="1691" uniqueCount="613">
  <si>
    <t>Copyright</t>
  </si>
  <si>
    <t>Enquiries</t>
  </si>
  <si>
    <t>For more information about the statistics in this publication:</t>
  </si>
  <si>
    <t>e-mail</t>
  </si>
  <si>
    <t>or write to</t>
  </si>
  <si>
    <t>Highlights</t>
  </si>
  <si>
    <t>Explanatory notes</t>
  </si>
  <si>
    <t>Disclaimer</t>
  </si>
  <si>
    <t>bb56edf7794e4fa38b60cf09da52daf7</t>
  </si>
  <si>
    <t>•</t>
  </si>
  <si>
    <t>TOTAL</t>
  </si>
  <si>
    <t>Lloji i sigurimit</t>
  </si>
  <si>
    <t>Vlera (në mln lekë)</t>
  </si>
  <si>
    <t>Pjesa ndaj Totalit</t>
  </si>
  <si>
    <t>Grupimi sipas Llojit</t>
  </si>
  <si>
    <t>(në %)</t>
  </si>
  <si>
    <t>( në %)</t>
  </si>
  <si>
    <t>Aggregation type</t>
  </si>
  <si>
    <t>Value (in thous.lekë)</t>
  </si>
  <si>
    <t>Share in total value</t>
  </si>
  <si>
    <t>(in %)</t>
  </si>
  <si>
    <t>(in value)</t>
  </si>
  <si>
    <t>Dëme të paguara Bruto / Gross Claims Paid</t>
  </si>
  <si>
    <t xml:space="preserve">Primi i Shkruar Bruto/Gross written Premiums </t>
  </si>
  <si>
    <t>Value (in thous.leks)</t>
  </si>
  <si>
    <t>Aksidente dhe sëmundje ( klasa 1 dhe 2)</t>
  </si>
  <si>
    <t>Accidents and sickenss (classes 1 and 2)</t>
  </si>
  <si>
    <t>Përgjegjësi ndaj paleve te treta (klasa 10)</t>
  </si>
  <si>
    <t>Motor third party liability (class 10)</t>
  </si>
  <si>
    <t>Motor, other classes (class 3)</t>
  </si>
  <si>
    <t>Zjarri dhe dëmtime të tjera në pronë (klasa 8 dhe 9)</t>
  </si>
  <si>
    <t>Fire and other damage to property (classes 8 and 9)</t>
  </si>
  <si>
    <t>Përgjegjësi civile (klasa 11,12 dhe 13)</t>
  </si>
  <si>
    <t>Third party liability (classes 11,12 and 13)</t>
  </si>
  <si>
    <t>Krediti dhe garancia (klasa 14 dhe 15)</t>
  </si>
  <si>
    <t>Credit and suretyship (classes 14 and 15)</t>
  </si>
  <si>
    <t>Insig</t>
  </si>
  <si>
    <t>Insurance company</t>
  </si>
  <si>
    <t>Sigal</t>
  </si>
  <si>
    <t>Sigma</t>
  </si>
  <si>
    <t xml:space="preserve">Atlantik </t>
  </si>
  <si>
    <t>Interalbanian</t>
  </si>
  <si>
    <t>Albsig</t>
  </si>
  <si>
    <t>Intersig</t>
  </si>
  <si>
    <t>Eurosig</t>
  </si>
  <si>
    <t>Gross written premiums and claims paid in Green Card insurance</t>
  </si>
  <si>
    <t>amf@amf.gov.al</t>
  </si>
  <si>
    <t xml:space="preserve">The material in this publication is copyright. You may download, display, print or reproduce material in this publication in unaltered form for your personal, non-commercial use or within your organisation, with proper attribution given to the Albanian Financial Supervisory Authority (AFSA). All rights are reserved.
</t>
  </si>
  <si>
    <t>Përmbajta</t>
  </si>
  <si>
    <t>Nr i kontratave</t>
  </si>
  <si>
    <t>Nr of policies (in items)</t>
  </si>
  <si>
    <t>Klasa</t>
  </si>
  <si>
    <t>Periudha Janar - Shtator</t>
  </si>
  <si>
    <t xml:space="preserve">Klasa </t>
  </si>
  <si>
    <t>Ndryshimi</t>
  </si>
  <si>
    <t>Change</t>
  </si>
  <si>
    <t>`07/`06 -1</t>
  </si>
  <si>
    <t>Shoqëria e sigurimit</t>
  </si>
  <si>
    <t>Primet e shkruara bruto dhe dëmet e paguara në sigurimin Kartoni Jeshil</t>
  </si>
  <si>
    <t>Primet e Shkruara Bruto dhe Dëmet e Paguara</t>
  </si>
  <si>
    <t>Numri i Kontratave të Lidhura dhe Dëmeve të Paguara</t>
  </si>
  <si>
    <t>Numri i Kontratave dhe Dëmeve të Paguara - Jeta</t>
  </si>
  <si>
    <t>Number of Policies and Paid Claims - Life Insurance</t>
  </si>
  <si>
    <t>Dëmet e Paguara në Sigurimin e Jo-Jetës</t>
  </si>
  <si>
    <t>E drejta e Autorit</t>
  </si>
  <si>
    <t>Informacion i mëtejshëm</t>
  </si>
  <si>
    <t>Për më shumë informacion në lidhje me statistikat në këtë publikim:</t>
  </si>
  <si>
    <t>adresa</t>
  </si>
  <si>
    <t>Contents</t>
  </si>
  <si>
    <t>Të përgjithshme</t>
  </si>
  <si>
    <t>Tregu i sigurimeve</t>
  </si>
  <si>
    <t>Insurance Market</t>
  </si>
  <si>
    <t xml:space="preserve"> Primet e shkruara bruto dhe dëmet e paguara</t>
  </si>
  <si>
    <t>Faqe 4</t>
  </si>
  <si>
    <t xml:space="preserve"> Paraqitje grafike - primet e shkruara bruto dhe dëmet e paguara</t>
  </si>
  <si>
    <t>Faqe 5</t>
  </si>
  <si>
    <t>Aktiviteti i Jetës</t>
  </si>
  <si>
    <t>Life Insurance</t>
  </si>
  <si>
    <t>Faqe 6</t>
  </si>
  <si>
    <t>Faqe 7</t>
  </si>
  <si>
    <t>Faqe 8</t>
  </si>
  <si>
    <t>Aktiviteti i Jo Jetës</t>
  </si>
  <si>
    <t>Non Life Insurance</t>
  </si>
  <si>
    <t>Faqe 9</t>
  </si>
  <si>
    <t xml:space="preserve"> Gross written premiums according to insurance classes</t>
  </si>
  <si>
    <t xml:space="preserve"> Dëmet e paguara sipas klasave</t>
  </si>
  <si>
    <t>Faqe 10</t>
  </si>
  <si>
    <t>Faqe 11</t>
  </si>
  <si>
    <t>Faqe 12</t>
  </si>
  <si>
    <t>Faqe 13</t>
  </si>
  <si>
    <t>Faqe 14</t>
  </si>
  <si>
    <t>Faqe 16</t>
  </si>
  <si>
    <t>Faqe 17</t>
  </si>
  <si>
    <t>Faqe 18</t>
  </si>
  <si>
    <t>Faqe 19</t>
  </si>
  <si>
    <t xml:space="preserve"> Market share - DMTPL</t>
  </si>
  <si>
    <t>Faqe 20</t>
  </si>
  <si>
    <t>Faqe 21</t>
  </si>
  <si>
    <t>Faqe 22</t>
  </si>
  <si>
    <t xml:space="preserve"> Market share - Green Card</t>
  </si>
  <si>
    <t>Faqe 23</t>
  </si>
  <si>
    <t>Faqe 24</t>
  </si>
  <si>
    <t>Faqe 25</t>
  </si>
  <si>
    <t>Faqe 26</t>
  </si>
  <si>
    <t xml:space="preserve"> Market share - Accident and Health</t>
  </si>
  <si>
    <t>Shënime</t>
  </si>
  <si>
    <t>Numri i Kontratave dhe Dëmeve të Paguara në Sigurimin e Jo-Jetës</t>
  </si>
  <si>
    <r>
      <t xml:space="preserve">  * </t>
    </r>
    <r>
      <rPr>
        <sz val="10"/>
        <color indexed="63"/>
        <rFont val="Times New Roman"/>
        <family val="1"/>
      </rPr>
      <t>MTPL e brendshme</t>
    </r>
    <r>
      <rPr>
        <i/>
        <sz val="10"/>
        <color indexed="63"/>
        <rFont val="Times New Roman"/>
        <family val="1"/>
      </rPr>
      <t xml:space="preserve"> / DMTPL</t>
    </r>
  </si>
  <si>
    <r>
      <t xml:space="preserve">  * </t>
    </r>
    <r>
      <rPr>
        <sz val="10"/>
        <color indexed="63"/>
        <rFont val="Times New Roman"/>
        <family val="1"/>
      </rPr>
      <t>Kufitare</t>
    </r>
    <r>
      <rPr>
        <i/>
        <sz val="10"/>
        <color indexed="63"/>
        <rFont val="Times New Roman"/>
        <family val="1"/>
      </rPr>
      <t xml:space="preserve"> / Border</t>
    </r>
  </si>
  <si>
    <t>Materiali në këtë publikim është pronësi e AMF. Ju mund ta shkarkoni, printoni apo riprodhoni këtë material në një formë të patjetërsuar, për qëllime personale jo komerciale ose brenda organizatës tuaj, duke cituar Autoritetin e Mbikëqyrjes Financiare (AMF). Të gjitha të drejtat janë të rezervuara.</t>
  </si>
  <si>
    <t>Në fund të këtij publikimi do të gjeni shënime sqaruese mbi burimin e të dhënave.</t>
  </si>
  <si>
    <t xml:space="preserve">A set of explanatory notes on the source of data is provided at the end of the publication. </t>
  </si>
  <si>
    <t>Buletini Statistikor</t>
  </si>
  <si>
    <t>Statistics</t>
  </si>
  <si>
    <t xml:space="preserve"> Numri i kontratave dhe dëmeve të paguara </t>
  </si>
  <si>
    <t xml:space="preserve"> DMTPL portfolio track</t>
  </si>
  <si>
    <t xml:space="preserve"> Shënime sqaruese</t>
  </si>
  <si>
    <t>Shënime sqaruese</t>
  </si>
  <si>
    <t xml:space="preserve"> Explanatory Notes</t>
  </si>
  <si>
    <t>Vlera (në mijë lekë)</t>
  </si>
  <si>
    <t>Primet e Shkruara Bruto në Sigurimin e Jo-Jetës</t>
  </si>
  <si>
    <t>Kopje të paplotësuara të këtyre pasqyrave me udhëzimet përkatëse janë të disponueshme në faqen zyrtare të internetit të AMF.</t>
  </si>
  <si>
    <t>Source of data and basis of preparation</t>
  </si>
  <si>
    <t>Blank copies of the returns and associated instructions are available on the AFSA website.</t>
  </si>
  <si>
    <t>Faqe 15</t>
  </si>
  <si>
    <t xml:space="preserve"> Gross written premiums </t>
  </si>
  <si>
    <t xml:space="preserve"> Paid claims </t>
  </si>
  <si>
    <t xml:space="preserve"> Gross written premiums according to insurance groups</t>
  </si>
  <si>
    <t xml:space="preserve"> Paid claims according to insurance  groups</t>
  </si>
  <si>
    <t>Market share and paid claims among life insurance companies</t>
  </si>
  <si>
    <t>Market share and paid claims among non-life insurance companies</t>
  </si>
  <si>
    <t xml:space="preserve"> Market share - motor insurance paid claims</t>
  </si>
  <si>
    <t xml:space="preserve"> Market share - motor insurance</t>
  </si>
  <si>
    <t xml:space="preserve"> DMTPL paid claims</t>
  </si>
  <si>
    <t xml:space="preserve"> Green Card paid claims</t>
  </si>
  <si>
    <t>Total</t>
  </si>
  <si>
    <t>Vlera                     (në mijë lekë)</t>
  </si>
  <si>
    <t>Vlera  (në mijë lekë)</t>
  </si>
  <si>
    <r>
      <t xml:space="preserve">Sigurime të detyrueshme  </t>
    </r>
    <r>
      <rPr>
        <i/>
        <sz val="10"/>
        <color indexed="63"/>
        <rFont val="Times New Roman"/>
        <family val="1"/>
      </rPr>
      <t>Compulsory Insurance</t>
    </r>
  </si>
  <si>
    <r>
      <t xml:space="preserve">Sigurime vullnetare </t>
    </r>
    <r>
      <rPr>
        <i/>
        <sz val="10"/>
        <color indexed="63"/>
        <rFont val="Times New Roman"/>
        <family val="1"/>
      </rPr>
      <t>Voluntary Insurance</t>
    </r>
  </si>
  <si>
    <t>Faqe 27</t>
  </si>
  <si>
    <t>Faqe 28</t>
  </si>
  <si>
    <t xml:space="preserve"> Paid Claims </t>
  </si>
  <si>
    <t xml:space="preserve"> Gross written premiums and paid claims </t>
  </si>
  <si>
    <t xml:space="preserve"> Gross written premiums and  paid claims</t>
  </si>
  <si>
    <t xml:space="preserve"> Accident and Health paid claims</t>
  </si>
  <si>
    <t xml:space="preserve"> Number of policies and  paid claims  </t>
  </si>
  <si>
    <t xml:space="preserve"> Market share: Compulsory and voluntary insurance </t>
  </si>
  <si>
    <t xml:space="preserve"> Paid Claims in Non Life Insurance</t>
  </si>
  <si>
    <t>Gross Written Premiums and Paid Claims</t>
  </si>
  <si>
    <t>Number of Policies and  Paid Claims</t>
  </si>
  <si>
    <t xml:space="preserve"> Market share - motor insurance (Analytic)</t>
  </si>
  <si>
    <t xml:space="preserve"> Paid Claims according to insurance classes</t>
  </si>
  <si>
    <t>Burimi i të dhënave dhe baza e përgatitjes</t>
  </si>
  <si>
    <t xml:space="preserve"> Primet e shkruara bruto sipas klasave të sigurimit</t>
  </si>
  <si>
    <t xml:space="preserve"> Primet e shkruara bruto sipas grupeve kryesore  </t>
  </si>
  <si>
    <t xml:space="preserve"> Demet e paguara sipas grupeve kryesore  </t>
  </si>
  <si>
    <t xml:space="preserve"> Primet e shkruara bruto </t>
  </si>
  <si>
    <t xml:space="preserve"> Dëmet e paguara  </t>
  </si>
  <si>
    <t xml:space="preserve"> Ndarja e tregut - Kartoni Jeshil </t>
  </si>
  <si>
    <t xml:space="preserve"> Number of policies and  paid claims</t>
  </si>
  <si>
    <t xml:space="preserve"> Chart - gross written premiums and  paid claims</t>
  </si>
  <si>
    <t xml:space="preserve">   </t>
  </si>
  <si>
    <t>Paid Claims in Accident and Health Insurance</t>
  </si>
  <si>
    <r>
      <t xml:space="preserve">Primet e Shkruara Bruto / </t>
    </r>
    <r>
      <rPr>
        <i/>
        <sz val="10"/>
        <rFont val="Times New Roman"/>
        <family val="1"/>
      </rPr>
      <t>Gross Written Premiums</t>
    </r>
  </si>
  <si>
    <r>
      <t xml:space="preserve"> Dëmet e Paguara / </t>
    </r>
    <r>
      <rPr>
        <i/>
        <sz val="10"/>
        <rFont val="Times New Roman"/>
        <family val="1"/>
      </rPr>
      <t>Paid Claims</t>
    </r>
  </si>
  <si>
    <t xml:space="preserve"> Dëmet e paguara sipas shoqërive të sigurimit  - sigurimi motorrik </t>
  </si>
  <si>
    <t xml:space="preserve"> Dëmet e paguara sipas shoqërive të sigurimit - Kartoni Jeshil  </t>
  </si>
  <si>
    <t xml:space="preserve"> Dëmet e paguara sipas shoqërive të sigurimit  - Aksidentet dhe Shëndeti </t>
  </si>
  <si>
    <r>
      <t>Sigurimi i anijeve</t>
    </r>
    <r>
      <rPr>
        <i/>
        <sz val="10"/>
        <color indexed="63"/>
        <rFont val="Times New Roman"/>
        <family val="1"/>
      </rPr>
      <t xml:space="preserve">                                            Insurance of vessels in see and inland navigation</t>
    </r>
  </si>
  <si>
    <r>
      <t>Sigurimi dëmtime të tjera në pronë</t>
    </r>
    <r>
      <rPr>
        <i/>
        <sz val="10"/>
        <color indexed="63"/>
        <rFont val="Times New Roman"/>
        <family val="1"/>
      </rPr>
      <t xml:space="preserve">  Insurance against other damage and loss property</t>
    </r>
  </si>
  <si>
    <r>
      <t>Sigurimi i përgjegjësive civile të anijeve</t>
    </r>
    <r>
      <rPr>
        <i/>
        <sz val="10"/>
        <color indexed="63"/>
        <rFont val="Times New Roman"/>
        <family val="1"/>
      </rPr>
      <t xml:space="preserve">  Liability for ships</t>
    </r>
  </si>
  <si>
    <r>
      <t>Sigurimi i pergjegjesive civile te pergjithshme</t>
    </r>
    <r>
      <rPr>
        <i/>
        <sz val="10"/>
        <color indexed="63"/>
        <rFont val="Times New Roman"/>
        <family val="1"/>
      </rPr>
      <t xml:space="preserve">                                         General liability insurance</t>
    </r>
  </si>
  <si>
    <r>
      <t>Sigurimi i pergjegjesive civile te pergjithshme</t>
    </r>
    <r>
      <rPr>
        <i/>
        <sz val="10"/>
        <color indexed="63"/>
        <rFont val="Times New Roman"/>
        <family val="1"/>
      </rPr>
      <t xml:space="preserve">                                        General liability insurance</t>
    </r>
  </si>
  <si>
    <r>
      <t xml:space="preserve">Përgjegjësi motorrike ndaj palëve të treta  </t>
    </r>
    <r>
      <rPr>
        <i/>
        <sz val="10"/>
        <color indexed="63"/>
        <rFont val="Times New Roman"/>
        <family val="1"/>
      </rPr>
      <t>Motor third party liability</t>
    </r>
  </si>
  <si>
    <r>
      <t>Sigurimi i përgjegjësive civile të avionëve</t>
    </r>
    <r>
      <rPr>
        <i/>
        <sz val="10"/>
        <color indexed="63"/>
        <rFont val="Times New Roman"/>
        <family val="1"/>
      </rPr>
      <t xml:space="preserve">   Aircraft liability</t>
    </r>
  </si>
  <si>
    <r>
      <t xml:space="preserve">Përgjegjësi motorrike ndaj palëve të treta  </t>
    </r>
    <r>
      <rPr>
        <i/>
        <sz val="10"/>
        <color indexed="63"/>
        <rFont val="Times New Roman"/>
        <family val="1"/>
      </rPr>
      <t xml:space="preserve"> Motor third party liability</t>
    </r>
  </si>
  <si>
    <r>
      <t>Sigurimi nga zjarri dhe forcat e natyrës</t>
    </r>
    <r>
      <rPr>
        <i/>
        <sz val="10"/>
        <color indexed="63"/>
        <rFont val="Times New Roman"/>
        <family val="1"/>
      </rPr>
      <t xml:space="preserve">  Insurance against fire and natural forces</t>
    </r>
  </si>
  <si>
    <t>Number of Policies and Paid Claims in Non Life Insurance</t>
  </si>
  <si>
    <r>
      <t>Ndarja e tregut - Sigurimi i Jetës</t>
    </r>
    <r>
      <rPr>
        <b/>
        <i/>
        <sz val="10"/>
        <rFont val="Times New Roman"/>
        <family val="1"/>
      </rPr>
      <t xml:space="preserve"> /</t>
    </r>
    <r>
      <rPr>
        <i/>
        <sz val="10"/>
        <rFont val="Times New Roman"/>
        <family val="1"/>
      </rPr>
      <t xml:space="preserve"> Market share - Life insurance</t>
    </r>
  </si>
  <si>
    <r>
      <t>Dëmet e paguara sipas shoqërive të Jetës</t>
    </r>
    <r>
      <rPr>
        <b/>
        <i/>
        <sz val="10"/>
        <rFont val="Times New Roman"/>
        <family val="1"/>
      </rPr>
      <t xml:space="preserve"> / </t>
    </r>
    <r>
      <rPr>
        <i/>
        <sz val="10"/>
        <rFont val="Times New Roman"/>
        <family val="1"/>
      </rPr>
      <t>Paid claims - Life insurance companies</t>
    </r>
  </si>
  <si>
    <r>
      <t>DMTPL Nr i kontratave /</t>
    </r>
    <r>
      <rPr>
        <b/>
        <i/>
        <sz val="9"/>
        <rFont val="Times New Roman CE"/>
      </rPr>
      <t xml:space="preserve"> </t>
    </r>
    <r>
      <rPr>
        <i/>
        <sz val="9"/>
        <rFont val="Times New Roman CE"/>
      </rPr>
      <t>DMTPL No. of policies</t>
    </r>
  </si>
  <si>
    <r>
      <t xml:space="preserve">Ndarja e tregut - Sigurimi Aksidente dhe Shendeti / </t>
    </r>
    <r>
      <rPr>
        <i/>
        <sz val="10"/>
        <rFont val="Times New Roman"/>
        <family val="1"/>
      </rPr>
      <t>Accidents and Health insurance</t>
    </r>
  </si>
  <si>
    <t>Primet e Shkruara Bruto në Sigurimin e Jetës</t>
  </si>
  <si>
    <r>
      <t xml:space="preserve">Struktura e tregut - Jeta - PSHB / </t>
    </r>
    <r>
      <rPr>
        <i/>
        <sz val="10"/>
        <rFont val="Times New Roman"/>
        <family val="1"/>
      </rPr>
      <t>Market structure - Life insurance - GWP</t>
    </r>
  </si>
  <si>
    <r>
      <t>Karton Jeshil</t>
    </r>
    <r>
      <rPr>
        <b/>
        <i/>
        <sz val="10"/>
        <color indexed="63"/>
        <rFont val="Times New Roman"/>
        <family val="1"/>
      </rPr>
      <t xml:space="preserve"> </t>
    </r>
    <r>
      <rPr>
        <i/>
        <sz val="10"/>
        <color indexed="63"/>
        <rFont val="Times New Roman"/>
        <family val="1"/>
      </rPr>
      <t>Green card</t>
    </r>
  </si>
  <si>
    <r>
      <t>Kufitare</t>
    </r>
    <r>
      <rPr>
        <b/>
        <i/>
        <sz val="10"/>
        <color indexed="63"/>
        <rFont val="Times New Roman"/>
        <family val="1"/>
      </rPr>
      <t xml:space="preserve">     </t>
    </r>
    <r>
      <rPr>
        <i/>
        <sz val="10"/>
        <color indexed="63"/>
        <rFont val="Times New Roman"/>
        <family val="1"/>
      </rPr>
      <t>Border</t>
    </r>
  </si>
  <si>
    <t>No. of policies (in items)</t>
  </si>
  <si>
    <t>Nr. i kontratave</t>
  </si>
  <si>
    <r>
      <t xml:space="preserve">Aktiviteti i Jetës / </t>
    </r>
    <r>
      <rPr>
        <i/>
        <sz val="10"/>
        <rFont val="Times New Roman"/>
        <family val="1"/>
      </rPr>
      <t xml:space="preserve">Life Insurance </t>
    </r>
  </si>
  <si>
    <r>
      <t>Aktiviteti i Jetës /</t>
    </r>
    <r>
      <rPr>
        <i/>
        <sz val="10"/>
        <rFont val="Times New Roman"/>
        <family val="1"/>
      </rPr>
      <t xml:space="preserve"> Life Insurance </t>
    </r>
  </si>
  <si>
    <r>
      <t>Dëmet e paguara sipas grupeve kryesore /</t>
    </r>
    <r>
      <rPr>
        <i/>
        <sz val="10"/>
        <rFont val="Times New Roman"/>
        <family val="1"/>
      </rPr>
      <t xml:space="preserve"> Paid claims - Main groups</t>
    </r>
    <r>
      <rPr>
        <b/>
        <sz val="10"/>
        <rFont val="Times New Roman"/>
        <family val="1"/>
      </rPr>
      <t xml:space="preserve">  </t>
    </r>
  </si>
  <si>
    <r>
      <t>Primet e shkruara sipas grupeve kryesore /</t>
    </r>
    <r>
      <rPr>
        <i/>
        <sz val="10"/>
        <rFont val="Times New Roman"/>
        <family val="1"/>
      </rPr>
      <t xml:space="preserve"> Market structure GWP - Main groups</t>
    </r>
  </si>
  <si>
    <r>
      <t xml:space="preserve">Dëmet e paguara - Aksidente dhe Shëndeti </t>
    </r>
    <r>
      <rPr>
        <b/>
        <i/>
        <sz val="10"/>
        <rFont val="Times New Roman"/>
        <family val="1"/>
      </rPr>
      <t xml:space="preserve"> /</t>
    </r>
    <r>
      <rPr>
        <i/>
        <sz val="10"/>
        <rFont val="Times New Roman"/>
        <family val="1"/>
      </rPr>
      <t xml:space="preserve"> Paid claims - Accidents and Health insurance</t>
    </r>
    <r>
      <rPr>
        <b/>
        <i/>
        <sz val="10"/>
        <rFont val="Times New Roman"/>
        <family val="1"/>
      </rPr>
      <t xml:space="preserve"> </t>
    </r>
  </si>
  <si>
    <r>
      <t>Dëmet e paguara - Jeta</t>
    </r>
    <r>
      <rPr>
        <b/>
        <i/>
        <sz val="10"/>
        <rFont val="Times New Roman"/>
        <family val="1"/>
      </rPr>
      <t xml:space="preserve"> / </t>
    </r>
    <r>
      <rPr>
        <i/>
        <sz val="10"/>
        <rFont val="Times New Roman"/>
        <family val="1"/>
      </rPr>
      <t xml:space="preserve">Paid claims - Life insurance </t>
    </r>
  </si>
  <si>
    <r>
      <t xml:space="preserve">Sigurimi i aksidenteve                                    </t>
    </r>
    <r>
      <rPr>
        <i/>
        <sz val="10"/>
        <color indexed="63"/>
        <rFont val="Times New Roman"/>
        <family val="1"/>
      </rPr>
      <t>Accidents insurance</t>
    </r>
  </si>
  <si>
    <t>Marinë, aviacion dhe transport (klasa 4,5,6 dhe 7)</t>
  </si>
  <si>
    <t>Marine, aviation and transport (classes 4,5,6 and 7)</t>
  </si>
  <si>
    <r>
      <t>Kasko</t>
    </r>
    <r>
      <rPr>
        <b/>
        <i/>
        <sz val="10"/>
        <color indexed="63"/>
        <rFont val="Times New Roman"/>
        <family val="1"/>
      </rPr>
      <t xml:space="preserve">                 </t>
    </r>
    <r>
      <rPr>
        <i/>
        <sz val="10"/>
        <color indexed="63"/>
        <rFont val="Times New Roman"/>
        <family val="1"/>
      </rPr>
      <t>Casco</t>
    </r>
  </si>
  <si>
    <r>
      <t>Pesha specifike (në %) e sigurimeve vullnetare kundrejt totalit sipas kompanive</t>
    </r>
    <r>
      <rPr>
        <b/>
        <sz val="8"/>
        <color indexed="63"/>
        <rFont val="Times New Roman"/>
        <family val="1"/>
      </rPr>
      <t xml:space="preserve"> </t>
    </r>
    <r>
      <rPr>
        <b/>
        <i/>
        <sz val="8"/>
        <color indexed="63"/>
        <rFont val="Times New Roman"/>
        <family val="1"/>
      </rPr>
      <t xml:space="preserve">                                                                 </t>
    </r>
    <r>
      <rPr>
        <i/>
        <sz val="8"/>
        <color indexed="63"/>
        <rFont val="Times New Roman"/>
        <family val="1"/>
      </rPr>
      <t>Voluntary Insurance</t>
    </r>
    <r>
      <rPr>
        <b/>
        <i/>
        <sz val="8"/>
        <color indexed="63"/>
        <rFont val="Times New Roman"/>
        <family val="1"/>
      </rPr>
      <t xml:space="preserve"> </t>
    </r>
    <r>
      <rPr>
        <i/>
        <sz val="8"/>
        <color indexed="63"/>
        <rFont val="Times New Roman"/>
        <family val="1"/>
      </rPr>
      <t xml:space="preserve">Share( in %) against company's total </t>
    </r>
  </si>
  <si>
    <r>
      <t>Dëmet e paguara- Kartoni Jeshil</t>
    </r>
    <r>
      <rPr>
        <b/>
        <i/>
        <sz val="10"/>
        <rFont val="Times New Roman"/>
        <family val="1"/>
      </rPr>
      <t xml:space="preserve">  / </t>
    </r>
    <r>
      <rPr>
        <i/>
        <sz val="10"/>
        <rFont val="Times New Roman"/>
        <family val="1"/>
      </rPr>
      <t>Paid claims - Green Card insurance</t>
    </r>
  </si>
  <si>
    <r>
      <t>Ndarja e tregut - Sigurimi i Kartonit Jeshil</t>
    </r>
    <r>
      <rPr>
        <b/>
        <i/>
        <sz val="10"/>
        <rFont val="Times New Roman"/>
        <family val="1"/>
      </rPr>
      <t xml:space="preserve">  / </t>
    </r>
    <r>
      <rPr>
        <i/>
        <sz val="10"/>
        <rFont val="Times New Roman"/>
        <family val="1"/>
      </rPr>
      <t>Green Card insurance</t>
    </r>
    <r>
      <rPr>
        <b/>
        <i/>
        <sz val="10"/>
        <rFont val="Times New Roman"/>
        <family val="1"/>
      </rPr>
      <t xml:space="preserve"> </t>
    </r>
  </si>
  <si>
    <r>
      <t xml:space="preserve">Ndarja e tregut - Sigurimi  i Pasurisë </t>
    </r>
    <r>
      <rPr>
        <b/>
        <i/>
        <sz val="10"/>
        <rFont val="Times New Roman"/>
        <family val="1"/>
      </rPr>
      <t xml:space="preserve"> / </t>
    </r>
    <r>
      <rPr>
        <i/>
        <sz val="10"/>
        <rFont val="Times New Roman"/>
        <family val="1"/>
      </rPr>
      <t>Property insurance</t>
    </r>
  </si>
  <si>
    <r>
      <t xml:space="preserve">Dëmet e paguara - Sigurimi i Pasurisë </t>
    </r>
    <r>
      <rPr>
        <b/>
        <i/>
        <sz val="10"/>
        <rFont val="Times New Roman"/>
        <family val="1"/>
      </rPr>
      <t xml:space="preserve"> / </t>
    </r>
    <r>
      <rPr>
        <i/>
        <sz val="10"/>
        <rFont val="Times New Roman"/>
        <family val="1"/>
      </rPr>
      <t>Paid claims - Property insurance</t>
    </r>
  </si>
  <si>
    <r>
      <t>Sigurimi i përgjegjësive civile të avionëve</t>
    </r>
    <r>
      <rPr>
        <i/>
        <sz val="10"/>
        <color indexed="63"/>
        <rFont val="Times New Roman"/>
        <family val="1"/>
      </rPr>
      <t xml:space="preserve">  Aircraft liability</t>
    </r>
  </si>
  <si>
    <t>Explanatory Notes</t>
  </si>
  <si>
    <t>Gross Written Premiums in Life Insurance</t>
  </si>
  <si>
    <t>Type of insurance</t>
  </si>
  <si>
    <t>Dëmet e Paguara në Sigurimin e Jetës</t>
  </si>
  <si>
    <t>Paid Claims in Life Insurance</t>
  </si>
  <si>
    <t>Gross Written Premiums in Non Life Insurance</t>
  </si>
  <si>
    <t>Primet e Shkruara Bruto dhe Dëmet e Paguara nga Shoqëritë e Sigurimit të Jetës</t>
  </si>
  <si>
    <t>Gross Written Premiums and  Paid Claims by Life Insurance Companies</t>
  </si>
  <si>
    <t>Primet e Shkruara Bruto nga Shoqëritë e Sigurimit të Jo-Jetës</t>
  </si>
  <si>
    <t>Ndarja e Tregut në Sigurimet e Detyrueshme dhe Vullnetare të Jo-Jetës</t>
  </si>
  <si>
    <t xml:space="preserve">Market Share: Compulsory and Voluntary Insurance </t>
  </si>
  <si>
    <t>Gross Written Premiums in Motor Insurance</t>
  </si>
  <si>
    <t>Paid Claims in Motor Insurance</t>
  </si>
  <si>
    <t>Market Share: Motor Insurance</t>
  </si>
  <si>
    <t>Gross Written Premiums in DMTPL Insurance</t>
  </si>
  <si>
    <t>Paid Claims in DMTPL Insurance</t>
  </si>
  <si>
    <t>Ecuria e Portofolit DMTPL</t>
  </si>
  <si>
    <t xml:space="preserve">DMTPL Portfolio Track </t>
  </si>
  <si>
    <t>Primet e Shkruara Bruto në Sigurimin Kartoni Jeshil</t>
  </si>
  <si>
    <t>Gross Written Premiums in Green Card insurance</t>
  </si>
  <si>
    <t>Dëmet e Paguara në Sigurimin Kartoni Jeshil</t>
  </si>
  <si>
    <t>Paid Claims in Green Card Insurance</t>
  </si>
  <si>
    <t>Primet e Shkruara Bruto në Sigurimin Aksidentet dhe Shëndeti</t>
  </si>
  <si>
    <t>Gross Written Premiums in Accidents and Health Insurance</t>
  </si>
  <si>
    <t>Dëmet e Paguara në Sigurimin Aksidentet dhe Shëndeti</t>
  </si>
  <si>
    <t xml:space="preserve"> Numri i kontratave dhe i dëmeve të paguara </t>
  </si>
  <si>
    <t>Ndarja e Tregut dhe dëmet e paguara sipas shoqërive të Jetës</t>
  </si>
  <si>
    <t xml:space="preserve"> Primet e shkruara bruto dhe Dëmet e paguara</t>
  </si>
  <si>
    <t xml:space="preserve"> Ndarja e tregut - sigurimet e detyrueshme dhe vullnetare të jo-jetës</t>
  </si>
  <si>
    <t>Gross Written Premiums by Non Life Insurance Companies</t>
  </si>
  <si>
    <t xml:space="preserve">  </t>
  </si>
  <si>
    <t>Dëmi Mesatar i Paguar në Sigurimin Jetës dhe  Jo-Jetës</t>
  </si>
  <si>
    <t>Average Claim in Life and Non Life Insurance</t>
  </si>
  <si>
    <t>Dëmi Mesatar i Paguar në grupet e Sigurimit të Jo-Jetës</t>
  </si>
  <si>
    <t>Average Claim in  Non Life Insurance</t>
  </si>
  <si>
    <t>Average Claim in Motor Insurance</t>
  </si>
  <si>
    <t xml:space="preserve"> Average Claim</t>
  </si>
  <si>
    <t>Faqe 29</t>
  </si>
  <si>
    <t xml:space="preserve">Numri </t>
  </si>
  <si>
    <t xml:space="preserve"> Number</t>
  </si>
  <si>
    <t>Dëmet e Paguara dhe Numri i Dëmeve të Paguara nga Shoqëritë e Sigurimit të Jo-Jetës</t>
  </si>
  <si>
    <t>Claims Paid  and Number of Claims Paid from Non Life Insurance Companies</t>
  </si>
  <si>
    <t>Pjesa ndaj Totalit ( në %)</t>
  </si>
  <si>
    <t>Share in total value (in %)</t>
  </si>
  <si>
    <t>Number</t>
  </si>
  <si>
    <t>Change in value (in %)</t>
  </si>
  <si>
    <t>Ndryshimi i vlerës (në %)</t>
  </si>
  <si>
    <t xml:space="preserve">Ndryshimi i </t>
  </si>
  <si>
    <t>vlerës (në %)</t>
  </si>
  <si>
    <t>Change in value</t>
  </si>
  <si>
    <r>
      <t>Sigurimi mjeteve tokësore</t>
    </r>
    <r>
      <rPr>
        <i/>
        <sz val="10"/>
        <color indexed="63"/>
        <rFont val="Times New Roman"/>
        <family val="1"/>
      </rPr>
      <t xml:space="preserve">                                                             Casco insurance of land vehicles</t>
    </r>
  </si>
  <si>
    <r>
      <t>Sigurimi i mjeteve lëvizëse</t>
    </r>
    <r>
      <rPr>
        <i/>
        <sz val="10"/>
        <color indexed="63"/>
        <rFont val="Times New Roman"/>
        <family val="1"/>
      </rPr>
      <t xml:space="preserve">                                                 Casco insurance of railway rolling stock</t>
    </r>
  </si>
  <si>
    <r>
      <t>Sigurimi i avionëve</t>
    </r>
    <r>
      <rPr>
        <i/>
        <sz val="10"/>
        <color indexed="63"/>
        <rFont val="Times New Roman"/>
        <family val="1"/>
      </rPr>
      <t xml:space="preserve">                                                            Casco insurance of aircraft</t>
    </r>
  </si>
  <si>
    <r>
      <t>Sigurimi i garancive</t>
    </r>
    <r>
      <rPr>
        <i/>
        <sz val="10"/>
        <color indexed="63"/>
        <rFont val="Times New Roman"/>
        <family val="1"/>
      </rPr>
      <t xml:space="preserve">                                           Suretyship</t>
    </r>
  </si>
  <si>
    <r>
      <t>Sigurimi mjeteve tokësore</t>
    </r>
    <r>
      <rPr>
        <i/>
        <sz val="10"/>
        <color indexed="63"/>
        <rFont val="Times New Roman"/>
        <family val="1"/>
      </rPr>
      <t xml:space="preserve">                                                      Casco insurance of land vehicles</t>
    </r>
  </si>
  <si>
    <r>
      <t>Sigurimi i mjeteve lëvizëse</t>
    </r>
    <r>
      <rPr>
        <i/>
        <sz val="10"/>
        <color indexed="63"/>
        <rFont val="Times New Roman"/>
        <family val="1"/>
      </rPr>
      <t xml:space="preserve">                                                   Casco insurance of railway rolling stock</t>
    </r>
  </si>
  <si>
    <r>
      <t>Sigurimi i avionëve</t>
    </r>
    <r>
      <rPr>
        <i/>
        <sz val="10"/>
        <color indexed="63"/>
        <rFont val="Times New Roman"/>
        <family val="1"/>
      </rPr>
      <t xml:space="preserve">                                              Casco insurance of aircraft</t>
    </r>
  </si>
  <si>
    <r>
      <t>Sigurimi i garancive</t>
    </r>
    <r>
      <rPr>
        <i/>
        <sz val="10"/>
        <color indexed="63"/>
        <rFont val="Times New Roman"/>
        <family val="1"/>
      </rPr>
      <t xml:space="preserve">                                       Suretyship</t>
    </r>
  </si>
  <si>
    <r>
      <t xml:space="preserve">Veprimtaria e risigurimit / </t>
    </r>
    <r>
      <rPr>
        <i/>
        <sz val="10"/>
        <color indexed="63"/>
        <rFont val="Times New Roman"/>
        <family val="1"/>
      </rPr>
      <t>Reinsurance accepted</t>
    </r>
  </si>
  <si>
    <t xml:space="preserve"> Për grafikët që nuk përmbajnë informacion në gjuhën angleze, referohu tabelës me të cilën grafiku lidhet.</t>
  </si>
  <si>
    <t>Please for the english version of the information included in the charts, refer to the source table of the chart.</t>
  </si>
  <si>
    <t>Prill / April</t>
  </si>
  <si>
    <r>
      <t xml:space="preserve">Primet e shkruara bruto         </t>
    </r>
    <r>
      <rPr>
        <i/>
        <sz val="9"/>
        <color indexed="63"/>
        <rFont val="Times New Roman"/>
        <family val="1"/>
      </rPr>
      <t>Gross written premiums</t>
    </r>
  </si>
  <si>
    <r>
      <t xml:space="preserve">Sigurimi i sëmundjeve                                                    </t>
    </r>
    <r>
      <rPr>
        <i/>
        <sz val="10"/>
        <color indexed="63"/>
        <rFont val="Times New Roman"/>
        <family val="1"/>
      </rPr>
      <t>Sickness insurance</t>
    </r>
  </si>
  <si>
    <r>
      <t>Sigurimi mallra në transport</t>
    </r>
    <r>
      <rPr>
        <i/>
        <sz val="10"/>
        <color indexed="63"/>
        <rFont val="Times New Roman"/>
        <family val="1"/>
      </rPr>
      <t xml:space="preserve">                                                   Goods- in- transit insurance</t>
    </r>
  </si>
  <si>
    <t>Rruga “Dora D'istria”, Nr.10</t>
  </si>
  <si>
    <t>P.O. Box 8363, Tiranë, Albania</t>
  </si>
  <si>
    <t>Tregu i Sigurimeve</t>
  </si>
  <si>
    <t xml:space="preserve"> Ndarja e tregut -Zjarri, forcat e natyres dhe dëmtimet e tjera në pronë</t>
  </si>
  <si>
    <t xml:space="preserve"> Dëmet e paguara sipas shoqërive të sigurimit  - Zjarri, forcat e natyres dhe dëmtimet e tjera në pronë</t>
  </si>
  <si>
    <t xml:space="preserve">Paid claims -Fire and natural forces and other damage and loss in property </t>
  </si>
  <si>
    <t xml:space="preserve"> Market share - -Fire and natural forces and other damage and loss in property </t>
  </si>
  <si>
    <r>
      <t xml:space="preserve">Sigurimi i kreditit </t>
    </r>
    <r>
      <rPr>
        <i/>
        <sz val="10"/>
        <color indexed="63"/>
        <rFont val="Times New Roman"/>
        <family val="1"/>
      </rPr>
      <t xml:space="preserve">                                                         Credit insurance</t>
    </r>
  </si>
  <si>
    <r>
      <t>Sigurimi i përgjegjësive civile të anijeve</t>
    </r>
    <r>
      <rPr>
        <i/>
        <sz val="10"/>
        <color indexed="63"/>
        <rFont val="Times New Roman"/>
        <family val="1"/>
      </rPr>
      <t xml:space="preserve">                      Liability for ships</t>
    </r>
  </si>
  <si>
    <t>TOTAL (A+B+C+D)</t>
  </si>
  <si>
    <t>A</t>
  </si>
  <si>
    <t>B</t>
  </si>
  <si>
    <t>C</t>
  </si>
  <si>
    <t>D</t>
  </si>
  <si>
    <r>
      <t xml:space="preserve">Sigurimi i mbijetesës / </t>
    </r>
    <r>
      <rPr>
        <i/>
        <sz val="10"/>
        <color indexed="63"/>
        <rFont val="Times New Roman"/>
        <family val="1"/>
      </rPr>
      <t>Pure endowment insurance</t>
    </r>
    <r>
      <rPr>
        <sz val="10"/>
        <color indexed="63"/>
        <rFont val="Times New Roman"/>
        <family val="1"/>
      </rPr>
      <t xml:space="preserve">
</t>
    </r>
  </si>
  <si>
    <r>
      <t xml:space="preserve">Jeta e debitorit / </t>
    </r>
    <r>
      <rPr>
        <i/>
        <sz val="10"/>
        <color indexed="63"/>
        <rFont val="Times New Roman"/>
        <family val="1"/>
      </rPr>
      <t>Debtor's life</t>
    </r>
    <r>
      <rPr>
        <sz val="10"/>
        <color indexed="63"/>
        <rFont val="Times New Roman"/>
        <family val="1"/>
      </rPr>
      <t xml:space="preserve">
</t>
    </r>
  </si>
  <si>
    <r>
      <t xml:space="preserve">Jeta e kombinuar / </t>
    </r>
    <r>
      <rPr>
        <i/>
        <sz val="10"/>
        <color indexed="63"/>
        <rFont val="Times New Roman"/>
        <family val="1"/>
      </rPr>
      <t>Combined life</t>
    </r>
    <r>
      <rPr>
        <sz val="10"/>
        <color indexed="63"/>
        <rFont val="Times New Roman"/>
        <family val="1"/>
      </rPr>
      <t xml:space="preserve">
</t>
    </r>
  </si>
  <si>
    <r>
      <t xml:space="preserve">Jetë dhe shëndet në udhëtim / </t>
    </r>
    <r>
      <rPr>
        <i/>
        <sz val="10"/>
        <color indexed="63"/>
        <rFont val="Times New Roman"/>
        <family val="1"/>
      </rPr>
      <t>Life and health in travel</t>
    </r>
    <r>
      <rPr>
        <sz val="10"/>
        <color indexed="63"/>
        <rFont val="Times New Roman"/>
        <family val="1"/>
      </rPr>
      <t xml:space="preserve">
</t>
    </r>
  </si>
  <si>
    <r>
      <t xml:space="preserve">Jetë në grup / </t>
    </r>
    <r>
      <rPr>
        <i/>
        <sz val="10"/>
        <color indexed="63"/>
        <rFont val="Times New Roman"/>
        <family val="1"/>
      </rPr>
      <t>Group life</t>
    </r>
    <r>
      <rPr>
        <sz val="10"/>
        <color indexed="63"/>
        <rFont val="Times New Roman"/>
        <family val="1"/>
      </rPr>
      <t xml:space="preserve">
</t>
    </r>
  </si>
  <si>
    <r>
      <t>Jeta e studentit /</t>
    </r>
    <r>
      <rPr>
        <i/>
        <sz val="10"/>
        <color indexed="63"/>
        <rFont val="Times New Roman"/>
        <family val="1"/>
      </rPr>
      <t xml:space="preserve"> Student's life</t>
    </r>
    <r>
      <rPr>
        <sz val="10"/>
        <color indexed="63"/>
        <rFont val="Times New Roman"/>
        <family val="1"/>
      </rPr>
      <t xml:space="preserve">
</t>
    </r>
  </si>
  <si>
    <r>
      <t xml:space="preserve">Jeta e nxënësit dhe studentit / </t>
    </r>
    <r>
      <rPr>
        <i/>
        <sz val="10"/>
        <color indexed="63"/>
        <rFont val="Times New Roman"/>
        <family val="1"/>
      </rPr>
      <t>Pupil and student's life</t>
    </r>
    <r>
      <rPr>
        <sz val="10"/>
        <color indexed="63"/>
        <rFont val="Times New Roman"/>
        <family val="1"/>
      </rPr>
      <t xml:space="preserve">
</t>
    </r>
  </si>
  <si>
    <r>
      <t>Jetë me kursim /</t>
    </r>
    <r>
      <rPr>
        <i/>
        <sz val="10"/>
        <color indexed="63"/>
        <rFont val="Times New Roman"/>
        <family val="1"/>
      </rPr>
      <t xml:space="preserve"> Life with savings</t>
    </r>
    <r>
      <rPr>
        <sz val="10"/>
        <color indexed="63"/>
        <rFont val="Times New Roman"/>
        <family val="1"/>
      </rPr>
      <t xml:space="preserve">
</t>
    </r>
  </si>
  <si>
    <r>
      <t xml:space="preserve">Jeta e depozitorit / </t>
    </r>
    <r>
      <rPr>
        <i/>
        <sz val="10"/>
        <color indexed="63"/>
        <rFont val="Times New Roman"/>
        <family val="1"/>
      </rPr>
      <t>Depositor's life</t>
    </r>
    <r>
      <rPr>
        <sz val="10"/>
        <color indexed="63"/>
        <rFont val="Times New Roman"/>
        <family val="1"/>
      </rPr>
      <t xml:space="preserve">
</t>
    </r>
  </si>
  <si>
    <r>
      <t xml:space="preserve">Flexi plani / </t>
    </r>
    <r>
      <rPr>
        <i/>
        <sz val="10"/>
        <color indexed="63"/>
        <rFont val="Times New Roman"/>
        <family val="1"/>
      </rPr>
      <t>Flexi plan</t>
    </r>
    <r>
      <rPr>
        <sz val="10"/>
        <color indexed="63"/>
        <rFont val="Times New Roman"/>
        <family val="1"/>
      </rPr>
      <t xml:space="preserve">
</t>
    </r>
  </si>
  <si>
    <r>
      <t xml:space="preserve">Plani i pagesave "cash"/ </t>
    </r>
    <r>
      <rPr>
        <i/>
        <sz val="10"/>
        <color indexed="63"/>
        <rFont val="Times New Roman"/>
        <family val="1"/>
      </rPr>
      <t>Cash plan</t>
    </r>
    <r>
      <rPr>
        <sz val="10"/>
        <color indexed="63"/>
        <rFont val="Times New Roman"/>
        <family val="1"/>
      </rPr>
      <t xml:space="preserve">
</t>
    </r>
  </si>
  <si>
    <r>
      <t xml:space="preserve">Jeta dhe aksidentet e sportistëve / </t>
    </r>
    <r>
      <rPr>
        <i/>
        <sz val="10"/>
        <color indexed="63"/>
        <rFont val="Times New Roman"/>
        <family val="1"/>
      </rPr>
      <t>Sportman's life and accidents</t>
    </r>
    <r>
      <rPr>
        <sz val="10"/>
        <color indexed="63"/>
        <rFont val="Times New Roman"/>
        <family val="1"/>
      </rPr>
      <t xml:space="preserve">
</t>
    </r>
  </si>
  <si>
    <r>
      <t xml:space="preserve">Të tjera / </t>
    </r>
    <r>
      <rPr>
        <i/>
        <sz val="10"/>
        <color indexed="63"/>
        <rFont val="Times New Roman"/>
        <family val="1"/>
      </rPr>
      <t>Other</t>
    </r>
    <r>
      <rPr>
        <sz val="10"/>
        <color indexed="63"/>
        <rFont val="Times New Roman"/>
        <family val="1"/>
      </rPr>
      <t xml:space="preserve">
</t>
    </r>
  </si>
  <si>
    <r>
      <t>Sigurim anuitie /</t>
    </r>
    <r>
      <rPr>
        <i/>
        <sz val="10"/>
        <color indexed="63"/>
        <rFont val="Times New Roman"/>
        <family val="1"/>
      </rPr>
      <t xml:space="preserve"> Annuity insurance</t>
    </r>
    <r>
      <rPr>
        <sz val="10"/>
        <color indexed="63"/>
        <rFont val="Times New Roman"/>
        <family val="1"/>
      </rPr>
      <t xml:space="preserve">
</t>
    </r>
  </si>
  <si>
    <r>
      <t>Martesa/</t>
    </r>
    <r>
      <rPr>
        <i/>
        <sz val="10"/>
        <color indexed="63"/>
        <rFont val="Times New Roman"/>
        <family val="1"/>
      </rPr>
      <t>Marriage - Birth</t>
    </r>
    <r>
      <rPr>
        <sz val="10"/>
        <color indexed="63"/>
        <rFont val="Times New Roman"/>
        <family val="1"/>
      </rPr>
      <t xml:space="preserve">
</t>
    </r>
  </si>
  <si>
    <r>
      <t>Lindja /</t>
    </r>
    <r>
      <rPr>
        <i/>
        <sz val="10"/>
        <color indexed="63"/>
        <rFont val="Times New Roman"/>
        <family val="1"/>
      </rPr>
      <t xml:space="preserve"> Birth</t>
    </r>
    <r>
      <rPr>
        <sz val="10"/>
        <color indexed="63"/>
        <rFont val="Times New Roman"/>
        <family val="1"/>
      </rPr>
      <t xml:space="preserve">
</t>
    </r>
  </si>
  <si>
    <r>
      <t xml:space="preserve">Jeta e studentit / </t>
    </r>
    <r>
      <rPr>
        <i/>
        <sz val="10"/>
        <color indexed="63"/>
        <rFont val="Times New Roman"/>
        <family val="1"/>
      </rPr>
      <t>Student's life</t>
    </r>
    <r>
      <rPr>
        <sz val="10"/>
        <color indexed="63"/>
        <rFont val="Times New Roman"/>
        <family val="1"/>
      </rPr>
      <t xml:space="preserve">
</t>
    </r>
  </si>
  <si>
    <r>
      <t xml:space="preserve">Jetë me kursim / </t>
    </r>
    <r>
      <rPr>
        <i/>
        <sz val="10"/>
        <color indexed="63"/>
        <rFont val="Times New Roman"/>
        <family val="1"/>
      </rPr>
      <t>Life with savings</t>
    </r>
    <r>
      <rPr>
        <sz val="10"/>
        <color indexed="63"/>
        <rFont val="Times New Roman"/>
        <family val="1"/>
      </rPr>
      <t xml:space="preserve">
</t>
    </r>
  </si>
  <si>
    <r>
      <t>Flexi plani /</t>
    </r>
    <r>
      <rPr>
        <i/>
        <sz val="10"/>
        <color indexed="63"/>
        <rFont val="Times New Roman"/>
        <family val="1"/>
      </rPr>
      <t xml:space="preserve"> Flexi plan</t>
    </r>
    <r>
      <rPr>
        <sz val="10"/>
        <color indexed="63"/>
        <rFont val="Times New Roman"/>
        <family val="1"/>
      </rPr>
      <t xml:space="preserve">
</t>
    </r>
  </si>
  <si>
    <r>
      <t xml:space="preserve">Sigurim anuitie / </t>
    </r>
    <r>
      <rPr>
        <i/>
        <sz val="10"/>
        <color indexed="63"/>
        <rFont val="Times New Roman"/>
        <family val="1"/>
      </rPr>
      <t>Annuity insurance</t>
    </r>
    <r>
      <rPr>
        <sz val="10"/>
        <color indexed="63"/>
        <rFont val="Times New Roman"/>
        <family val="1"/>
      </rPr>
      <t xml:space="preserve">
</t>
    </r>
  </si>
  <si>
    <r>
      <t xml:space="preserve">Lindja / </t>
    </r>
    <r>
      <rPr>
        <i/>
        <sz val="10"/>
        <color indexed="63"/>
        <rFont val="Times New Roman"/>
        <family val="1"/>
      </rPr>
      <t>Birth</t>
    </r>
    <r>
      <rPr>
        <sz val="10"/>
        <color indexed="63"/>
        <rFont val="Times New Roman"/>
        <family val="1"/>
      </rPr>
      <t xml:space="preserve">
</t>
    </r>
  </si>
  <si>
    <r>
      <t>Sigurim Jete /</t>
    </r>
    <r>
      <rPr>
        <b/>
        <i/>
        <sz val="10"/>
        <color indexed="63"/>
        <rFont val="Times New Roman"/>
        <family val="1"/>
      </rPr>
      <t xml:space="preserve"> </t>
    </r>
    <r>
      <rPr>
        <i/>
        <sz val="10"/>
        <color indexed="63"/>
        <rFont val="Times New Roman"/>
        <family val="1"/>
      </rPr>
      <t>Vdekje</t>
    </r>
    <r>
      <rPr>
        <b/>
        <sz val="10"/>
        <color indexed="63"/>
        <rFont val="Times New Roman"/>
        <family val="1"/>
      </rPr>
      <t xml:space="preserve">
</t>
    </r>
  </si>
  <si>
    <r>
      <rPr>
        <b/>
        <sz val="10"/>
        <color indexed="63"/>
        <rFont val="Times New Roman"/>
        <family val="1"/>
      </rPr>
      <t>Sigurim i Martesë - Lindjes</t>
    </r>
    <r>
      <rPr>
        <sz val="10"/>
        <color indexed="63"/>
        <rFont val="Times New Roman"/>
        <family val="1"/>
      </rPr>
      <t xml:space="preserve"> / </t>
    </r>
    <r>
      <rPr>
        <i/>
        <sz val="10"/>
        <color indexed="63"/>
        <rFont val="Times New Roman"/>
        <family val="1"/>
      </rPr>
      <t>Marriage - Birth</t>
    </r>
    <r>
      <rPr>
        <sz val="10"/>
        <color indexed="63"/>
        <rFont val="Times New Roman"/>
        <family val="1"/>
      </rPr>
      <t xml:space="preserve">
</t>
    </r>
  </si>
  <si>
    <r>
      <rPr>
        <b/>
        <sz val="10"/>
        <color indexed="63"/>
        <rFont val="Times New Roman"/>
        <family val="1"/>
      </rPr>
      <t>Adminstrimi i fondeve kolektive</t>
    </r>
    <r>
      <rPr>
        <sz val="10"/>
        <color indexed="63"/>
        <rFont val="Times New Roman"/>
        <family val="1"/>
      </rPr>
      <t xml:space="preserve">/                                              </t>
    </r>
    <r>
      <rPr>
        <i/>
        <sz val="10"/>
        <color indexed="63"/>
        <rFont val="Times New Roman"/>
        <family val="1"/>
      </rPr>
      <t xml:space="preserve"> Administration of Collective Funds</t>
    </r>
    <r>
      <rPr>
        <sz val="10"/>
        <color indexed="63"/>
        <rFont val="Times New Roman"/>
        <family val="1"/>
      </rPr>
      <t xml:space="preserve">
</t>
    </r>
  </si>
  <si>
    <r>
      <rPr>
        <b/>
        <sz val="10"/>
        <color indexed="63"/>
        <rFont val="Times New Roman"/>
        <family val="1"/>
      </rPr>
      <t xml:space="preserve">Sigurim Jete </t>
    </r>
    <r>
      <rPr>
        <sz val="10"/>
        <color indexed="63"/>
        <rFont val="Times New Roman"/>
        <family val="1"/>
      </rPr>
      <t xml:space="preserve">/ </t>
    </r>
    <r>
      <rPr>
        <i/>
        <sz val="10"/>
        <color indexed="63"/>
        <rFont val="Times New Roman"/>
        <family val="1"/>
      </rPr>
      <t>Vdekje</t>
    </r>
    <r>
      <rPr>
        <sz val="10"/>
        <color indexed="63"/>
        <rFont val="Times New Roman"/>
        <family val="1"/>
      </rPr>
      <t xml:space="preserve">
</t>
    </r>
  </si>
  <si>
    <r>
      <rPr>
        <b/>
        <sz val="10"/>
        <color indexed="63"/>
        <rFont val="Times New Roman"/>
        <family val="1"/>
      </rPr>
      <t xml:space="preserve">Sigurim i Martesë - Lindjes </t>
    </r>
    <r>
      <rPr>
        <sz val="10"/>
        <color indexed="63"/>
        <rFont val="Times New Roman"/>
        <family val="1"/>
      </rPr>
      <t xml:space="preserve">/ </t>
    </r>
    <r>
      <rPr>
        <i/>
        <sz val="10"/>
        <color indexed="63"/>
        <rFont val="Times New Roman"/>
        <family val="1"/>
      </rPr>
      <t>Marriage - Birth</t>
    </r>
    <r>
      <rPr>
        <sz val="10"/>
        <color indexed="63"/>
        <rFont val="Times New Roman"/>
        <family val="1"/>
      </rPr>
      <t xml:space="preserve">
</t>
    </r>
  </si>
  <si>
    <r>
      <rPr>
        <b/>
        <sz val="10"/>
        <color indexed="63"/>
        <rFont val="Times New Roman"/>
        <family val="1"/>
      </rPr>
      <t>Adminstrimi i fondeve kolektive</t>
    </r>
    <r>
      <rPr>
        <sz val="10"/>
        <color indexed="63"/>
        <rFont val="Times New Roman"/>
        <family val="1"/>
      </rPr>
      <t xml:space="preserve">/                                                            </t>
    </r>
    <r>
      <rPr>
        <i/>
        <sz val="10"/>
        <color indexed="63"/>
        <rFont val="Times New Roman"/>
        <family val="1"/>
      </rPr>
      <t>Administration of Collective Funds</t>
    </r>
    <r>
      <rPr>
        <sz val="10"/>
        <color indexed="63"/>
        <rFont val="Times New Roman"/>
        <family val="1"/>
      </rPr>
      <t xml:space="preserve">
</t>
    </r>
  </si>
  <si>
    <r>
      <rPr>
        <b/>
        <sz val="10"/>
        <color indexed="63"/>
        <rFont val="Times New Roman"/>
        <family val="1"/>
      </rPr>
      <t>Adminstrimi i fondeve kolektive</t>
    </r>
    <r>
      <rPr>
        <sz val="10"/>
        <color indexed="63"/>
        <rFont val="Times New Roman"/>
        <family val="1"/>
      </rPr>
      <t xml:space="preserve">/                                                                                  </t>
    </r>
    <r>
      <rPr>
        <i/>
        <sz val="10"/>
        <color indexed="63"/>
        <rFont val="Times New Roman"/>
        <family val="1"/>
      </rPr>
      <t xml:space="preserve"> Administration of Collective Funds</t>
    </r>
    <r>
      <rPr>
        <sz val="10"/>
        <color indexed="63"/>
        <rFont val="Times New Roman"/>
        <family val="1"/>
      </rPr>
      <t xml:space="preserve">
</t>
    </r>
  </si>
  <si>
    <r>
      <rPr>
        <b/>
        <sz val="10"/>
        <color indexed="63"/>
        <rFont val="Times New Roman"/>
        <family val="1"/>
      </rPr>
      <t>Sigurim Jete</t>
    </r>
    <r>
      <rPr>
        <sz val="10"/>
        <color indexed="63"/>
        <rFont val="Times New Roman"/>
        <family val="1"/>
      </rPr>
      <t xml:space="preserve"> /</t>
    </r>
    <r>
      <rPr>
        <b/>
        <i/>
        <sz val="10"/>
        <color indexed="63"/>
        <rFont val="Times New Roman"/>
        <family val="1"/>
      </rPr>
      <t xml:space="preserve"> </t>
    </r>
    <r>
      <rPr>
        <i/>
        <sz val="10"/>
        <color indexed="63"/>
        <rFont val="Times New Roman"/>
        <family val="1"/>
      </rPr>
      <t>Vdekje</t>
    </r>
    <r>
      <rPr>
        <b/>
        <sz val="10"/>
        <color indexed="63"/>
        <rFont val="Times New Roman"/>
        <family val="1"/>
      </rPr>
      <t xml:space="preserve">
</t>
    </r>
  </si>
  <si>
    <r>
      <rPr>
        <b/>
        <sz val="10"/>
        <color indexed="63"/>
        <rFont val="Times New Roman"/>
        <family val="1"/>
      </rPr>
      <t>Adminstrimi i fondeve kolektive</t>
    </r>
    <r>
      <rPr>
        <sz val="10"/>
        <color indexed="63"/>
        <rFont val="Times New Roman"/>
        <family val="1"/>
      </rPr>
      <t xml:space="preserve">/                                                         </t>
    </r>
    <r>
      <rPr>
        <i/>
        <sz val="10"/>
        <color indexed="63"/>
        <rFont val="Times New Roman"/>
        <family val="1"/>
      </rPr>
      <t>Administration of Collective Funds</t>
    </r>
    <r>
      <rPr>
        <sz val="10"/>
        <color indexed="63"/>
        <rFont val="Times New Roman"/>
        <family val="1"/>
      </rPr>
      <t xml:space="preserve">
</t>
    </r>
  </si>
  <si>
    <t>Ndarja e tregut nw sigurimet e detyrueshme dhe vullnetare tw jo-jetws</t>
  </si>
  <si>
    <r>
      <t xml:space="preserve">Shoqëria e sigurimit                   </t>
    </r>
    <r>
      <rPr>
        <i/>
        <sz val="11"/>
        <color indexed="63"/>
        <rFont val="Times New Roman"/>
        <family val="1"/>
      </rPr>
      <t>Insurance company</t>
    </r>
  </si>
  <si>
    <r>
      <t xml:space="preserve">Shoqëria e sigurimit                     </t>
    </r>
    <r>
      <rPr>
        <i/>
        <sz val="11"/>
        <color indexed="63"/>
        <rFont val="Times New Roman"/>
        <family val="1"/>
      </rPr>
      <t>Insurance company</t>
    </r>
  </si>
  <si>
    <t>Motorike, klasat e tjera (klasa 3)</t>
  </si>
  <si>
    <r>
      <t>MTPL e brendshme</t>
    </r>
    <r>
      <rPr>
        <b/>
        <i/>
        <sz val="10"/>
        <color indexed="63"/>
        <rFont val="Times New Roman"/>
        <family val="1"/>
      </rPr>
      <t xml:space="preserve"> </t>
    </r>
    <r>
      <rPr>
        <i/>
        <sz val="10"/>
        <color indexed="63"/>
        <rFont val="Times New Roman"/>
        <family val="1"/>
      </rPr>
      <t>DMTPL</t>
    </r>
  </si>
  <si>
    <r>
      <t>Ndarja e tregut - Sigurimi MTPL e Brendshme /</t>
    </r>
    <r>
      <rPr>
        <i/>
        <sz val="11"/>
        <rFont val="Times New Roman"/>
        <family val="1"/>
      </rPr>
      <t xml:space="preserve"> DMTPL</t>
    </r>
  </si>
  <si>
    <r>
      <t>Dëmet e paguara-MTPL e Brendshme</t>
    </r>
    <r>
      <rPr>
        <b/>
        <i/>
        <sz val="10"/>
        <rFont val="Times New Roman"/>
        <family val="1"/>
      </rPr>
      <t xml:space="preserve"> / </t>
    </r>
    <r>
      <rPr>
        <i/>
        <sz val="10"/>
        <rFont val="Times New Roman"/>
        <family val="1"/>
      </rPr>
      <t xml:space="preserve">Paid claims - DMTPL </t>
    </r>
  </si>
  <si>
    <r>
      <t>Aktiviteti i Jo-Jetës /</t>
    </r>
    <r>
      <rPr>
        <i/>
        <sz val="10"/>
        <rFont val="Times New Roman"/>
        <family val="1"/>
      </rPr>
      <t xml:space="preserve"> Non Life Insurance </t>
    </r>
  </si>
  <si>
    <t>Zhvillime kryesore</t>
  </si>
  <si>
    <t>Main features</t>
  </si>
  <si>
    <t>Value (in thous. ALL)</t>
  </si>
  <si>
    <t xml:space="preserve"> Ndarja e tregut - sigurimi motorik </t>
  </si>
  <si>
    <t xml:space="preserve"> Ndarja e tregut - sigurimi motorik (Analitik)</t>
  </si>
  <si>
    <t xml:space="preserve"> Ndarja e tregut - MTPL e brendshme  </t>
  </si>
  <si>
    <t xml:space="preserve"> Dëmet e paguara sipas shoqërive të sigurimit - MTPL e brendshme  </t>
  </si>
  <si>
    <t xml:space="preserve"> Ecuria mujore - MTPL e brendshme</t>
  </si>
  <si>
    <t>Value (in thous.ALL)</t>
  </si>
  <si>
    <t>(në 000 lekë / in 000 ALL)</t>
  </si>
  <si>
    <t>Primet e Shkruara Bruto në Sigurimin Motorik</t>
  </si>
  <si>
    <r>
      <t>Ndarja e tregut - Sigurimi motorik /</t>
    </r>
    <r>
      <rPr>
        <i/>
        <sz val="10"/>
        <color indexed="63"/>
        <rFont val="Times New Roman"/>
        <family val="1"/>
      </rPr>
      <t xml:space="preserve"> Market share - Motor insurance </t>
    </r>
  </si>
  <si>
    <t>Dëmet e Paguara në Sigurimin Motorik</t>
  </si>
  <si>
    <r>
      <t xml:space="preserve">Dëmet e paguara- Sigurimi Motorik </t>
    </r>
    <r>
      <rPr>
        <i/>
        <sz val="11"/>
        <rFont val="Times New Roman"/>
        <family val="1"/>
      </rPr>
      <t>/ Paid claims - Motor insurance</t>
    </r>
  </si>
  <si>
    <t>Ndarja e Tregut në Sigurimet Motorike</t>
  </si>
  <si>
    <t>Primet e Shkruara Bruto  në Sigurimin MTPL e Brendshme</t>
  </si>
  <si>
    <t>Dëmet e Paguara në Sigurimin MTPL e Brendshme</t>
  </si>
  <si>
    <t>Nr.</t>
  </si>
  <si>
    <r>
      <t xml:space="preserve">Ndarja e tregut - Sigurimi i Jo-Jetës </t>
    </r>
    <r>
      <rPr>
        <b/>
        <i/>
        <sz val="10"/>
        <rFont val="Times New Roman"/>
        <family val="1"/>
      </rPr>
      <t>/</t>
    </r>
    <r>
      <rPr>
        <i/>
        <sz val="10"/>
        <rFont val="Times New Roman"/>
        <family val="1"/>
      </rPr>
      <t xml:space="preserve"> Market share - Non Life insurance</t>
    </r>
  </si>
  <si>
    <t>Value   (in thous.ALL)</t>
  </si>
  <si>
    <r>
      <rPr>
        <b/>
        <sz val="9"/>
        <color indexed="63"/>
        <rFont val="Times New Roman"/>
        <family val="1"/>
      </rPr>
      <t xml:space="preserve">Ritmi i ndryshimit ( në %)     </t>
    </r>
    <r>
      <rPr>
        <i/>
        <sz val="9"/>
        <color indexed="63"/>
        <rFont val="Times New Roman"/>
        <family val="1"/>
      </rPr>
      <t>Change (in %)</t>
    </r>
  </si>
  <si>
    <r>
      <rPr>
        <b/>
        <sz val="9"/>
        <color indexed="63"/>
        <rFont val="Times New Roman"/>
        <family val="1"/>
      </rPr>
      <t xml:space="preserve">Ritmi i ndryshimit ( në %)                  </t>
    </r>
    <r>
      <rPr>
        <i/>
        <sz val="9"/>
        <color indexed="63"/>
        <rFont val="Times New Roman"/>
        <family val="1"/>
      </rPr>
      <t>Change (in %)</t>
    </r>
  </si>
  <si>
    <t>Primet e Shkruara Bruto në Sigurimin Zjarri, Forcat e Natyres dhe Dëmtimet e tjera në Pronë</t>
  </si>
  <si>
    <t>Gross Written Premiums in Fire and Natural Forces and other Damage and Loss in Property</t>
  </si>
  <si>
    <t>Dëmet e Paguara në Sigurimin Zjarri, Forcat e Natyres dhe Dëmtimet e tjera në Pronë</t>
  </si>
  <si>
    <t>Paid Claims in Fire and Natural Forces and other Damage and loss in Property insurance</t>
  </si>
  <si>
    <t>Dëmi Mesatar i Paguar në sigurimin Motorik</t>
  </si>
  <si>
    <t>Maj / May</t>
  </si>
  <si>
    <t>“Dora D'istria” Street, No.10</t>
  </si>
  <si>
    <t>*The AFSA Board, on its meeting of 30.09.2014 approved the merger of the insurance company “Interalbanian Vienna Insurance Group” sh.a., (company being acquired) to the insurance company “Sigma Vienna Insurance Group” sh.a., (the acquiring company).</t>
  </si>
  <si>
    <t xml:space="preserve">*Bordi i AMF-së në mbledhjen e tij të datës 30.09.2014 miratoi bashkimin me përthithje të shoqërisë së sigurimit “Interalbanian Vienna Insurance Group” sh.a., (shoqëria e përthithur) tek shoqëria e sigurimit “Sigma Vienna Insurance Group” sh.a., (shoqëria përthithëse). </t>
  </si>
  <si>
    <t xml:space="preserve">Primet e Shkruara Bruto në Sigurimin Shëndeti në Udhëtim nga Shoqëritë e Sigurimit të Jo-Jetës </t>
  </si>
  <si>
    <t xml:space="preserve">Gross Written Premiums in Health in Travel Insurance by Non-Life Insurance Companies </t>
  </si>
  <si>
    <t xml:space="preserve">Primet e Shkruara Bruto në Sigurimin e Sëmundjeve nga Shoqëritë e Sigurimit të Jo-Jetës </t>
  </si>
  <si>
    <t xml:space="preserve">Gross Written Premiums in Sickness Insurance by Non-Life Insurance Companies </t>
  </si>
  <si>
    <r>
      <t xml:space="preserve">Ndarja e tregut - Sigurimi i Jo-Jetës </t>
    </r>
    <r>
      <rPr>
        <b/>
        <i/>
        <sz val="10"/>
        <rFont val="Times New Roman"/>
        <family val="1"/>
      </rPr>
      <t>/</t>
    </r>
    <r>
      <rPr>
        <i/>
        <sz val="10"/>
        <rFont val="Times New Roman"/>
        <family val="1"/>
      </rPr>
      <t xml:space="preserve"> Market share - Non-Life insurance</t>
    </r>
  </si>
  <si>
    <t>Primet e Shkruara Bruto në Sigurimin Shëndeti në Udhëtim nga Shoqëritë e Sigurimit të Jetës</t>
  </si>
  <si>
    <t xml:space="preserve">Gross Written Premiums in Health in Travel Insurance by Life Insurance Companies </t>
  </si>
  <si>
    <t xml:space="preserve"> Ndarja e tregut - Shëndeti në Udhëtim nga Shoqëritë e Sigurimit të Jo-Jetës </t>
  </si>
  <si>
    <t>Faqe 30</t>
  </si>
  <si>
    <t>Faqe 31</t>
  </si>
  <si>
    <t>Faqe 32</t>
  </si>
  <si>
    <t xml:space="preserve"> Ndarja e tregut - Sigurimi i Sëmundjeve nga Shoqëritë e Sigurimit të Jo-Jetës </t>
  </si>
  <si>
    <t xml:space="preserve"> Market share - Health in Travel Insurance by Non-Life Insurance Companies </t>
  </si>
  <si>
    <t xml:space="preserve"> Market share - Health in Travel Insurance by Life Insurance Companies </t>
  </si>
  <si>
    <t xml:space="preserve"> Market share - Sickness Insurance by Non-Life Insurance Companies </t>
  </si>
  <si>
    <r>
      <rPr>
        <b/>
        <sz val="10"/>
        <color indexed="63"/>
        <rFont val="Times New Roman"/>
        <family val="1"/>
      </rPr>
      <t>Sigurim Jete i lidhur me fonde të investimit (Unit linked)</t>
    </r>
    <r>
      <rPr>
        <sz val="10"/>
        <color indexed="63"/>
        <rFont val="Times New Roman"/>
        <family val="1"/>
      </rPr>
      <t xml:space="preserve"> /                                                                                                    </t>
    </r>
    <r>
      <rPr>
        <i/>
        <sz val="10"/>
        <color indexed="63"/>
        <rFont val="Times New Roman"/>
        <family val="1"/>
      </rPr>
      <t xml:space="preserve">              Insurance connected to Investment Funds (Unit Linked)</t>
    </r>
    <r>
      <rPr>
        <sz val="10"/>
        <color indexed="63"/>
        <rFont val="Times New Roman"/>
        <family val="1"/>
      </rPr>
      <t xml:space="preserve">
</t>
    </r>
  </si>
  <si>
    <r>
      <t xml:space="preserve">  * </t>
    </r>
    <r>
      <rPr>
        <sz val="10"/>
        <color indexed="63"/>
        <rFont val="Times New Roman"/>
        <family val="1"/>
      </rPr>
      <t>Kartoni Jeshil</t>
    </r>
    <r>
      <rPr>
        <i/>
        <sz val="10"/>
        <color indexed="63"/>
        <rFont val="Times New Roman"/>
        <family val="1"/>
      </rPr>
      <t xml:space="preserve"> / Green Card</t>
    </r>
  </si>
  <si>
    <r>
      <t xml:space="preserve">Nr. i kontratave                                     </t>
    </r>
    <r>
      <rPr>
        <i/>
        <sz val="9"/>
        <color indexed="63"/>
        <rFont val="Times New Roman"/>
        <family val="1"/>
      </rPr>
      <t>No. of policies</t>
    </r>
  </si>
  <si>
    <t>Shkurt / Feb</t>
  </si>
  <si>
    <t>Mars / March</t>
  </si>
  <si>
    <t xml:space="preserve">Të dhënat e përdorura në këtë publikim bazohen në raportimet e vetë shoqërive të sigurimit pranë AMF, sipas formatit të përcaktuar në Rregulloren "Për raportimin e detyruar dhe periodik të shoqërive të sigurimit dhe risigurimit" - Miratuar me vendimin e Bordit të AMFnr. 34, datë 28.05.2015. </t>
  </si>
  <si>
    <t xml:space="preserve">Data in this publication are sourced from statistical returns submitted to AFSA by authorised Insurance companies, under the Regulation of" annual and periodic statutory reporting of insurance and reinsurance companies" - Approved by the Board of the Authority under Regulation no. 34, date 28.05.2015. </t>
  </si>
  <si>
    <t xml:space="preserve">**The insurance class Insurance against other damage and loss property contains also engineering insurance EAR, CAR. This is done according to the Regulation no. 34, date 25.05.2015 “On the list of documents for the annual and periodic statutory reporting of insurance and reinsurance companies". </t>
  </si>
  <si>
    <t xml:space="preserve"> Ndarja e tregut - Aksidentet dhe Shëndeti </t>
  </si>
  <si>
    <t xml:space="preserve">Gross Written Premiums in Suretyship Insurance </t>
  </si>
  <si>
    <t xml:space="preserve">Paid Claims in Suretyship Insurance </t>
  </si>
  <si>
    <t xml:space="preserve">Dëmet e Paguara në Sigurimin e Sëmundjeve nga Shoqëritë e Sigurimit të Jo-Jetës </t>
  </si>
  <si>
    <t xml:space="preserve">Paid Claims in Sickness Insurance by Non-Life Insurance Companies </t>
  </si>
  <si>
    <t>Faqe 33</t>
  </si>
  <si>
    <t>Faqe 34</t>
  </si>
  <si>
    <t>Faqe 35</t>
  </si>
  <si>
    <t>Faqe 36</t>
  </si>
  <si>
    <t>Faqe 37</t>
  </si>
  <si>
    <t xml:space="preserve"> Dëmet e Paguara në Sigurimin e Sëmundjeve nga Shoqëritë e Sigurimit të Jo-Jetës </t>
  </si>
  <si>
    <t xml:space="preserve"> Ndarja e tregut - Primet e Shkruara Bruto në Sigurimin e Përgjegjësive Civile të Përgjithshme  </t>
  </si>
  <si>
    <t xml:space="preserve"> Dëmet e Paguara në Sigurimin e Përgjegjësive Civile të Përgjithshme </t>
  </si>
  <si>
    <t xml:space="preserve"> Ndarja e tregut - Primet e Shkruara Bruto për Sigurimin e garancive   </t>
  </si>
  <si>
    <t xml:space="preserve"> Dëmet e Paguara për Sigurimin e garancive </t>
  </si>
  <si>
    <t xml:space="preserve"> Paid Claims in Sickness Insurance by Non-Life Insurance Companies </t>
  </si>
  <si>
    <t xml:space="preserve"> Paid Claims in General liability Insurance</t>
  </si>
  <si>
    <t xml:space="preserve"> Paid Claims in Suretyship Insurance </t>
  </si>
  <si>
    <t xml:space="preserve"> Market share - Gross Written Premiums in General liability Insurance</t>
  </si>
  <si>
    <t xml:space="preserve"> Market share - Gross Written Premiums in Suretyship Insurance </t>
  </si>
  <si>
    <t>Përgjegjësitë</t>
  </si>
  <si>
    <t xml:space="preserve">Ndërkohë që Autoriteti përpiqet të sigurojë cilësitë e publikimeve, të cilat bazohen në informacionet e depozituara nga shoqëritë në tregjet nën mbikëqyrje e rregullim, Autoriteti nuk mban përgjegjësi për saktësinë, plotësinë, apo valutën e përdorur në publikimet e ndryshme të prezantuar në Faqen Online sipas seksioneve.
Në asnjë rrethanë Autoriteti nuk do të jetë përgjegjës për ndonjë humbje, dëmtim, apo detyrim të mundshëm si pasojë e përdorimit apo referimit të informacioneve të marra në nëpërmjet publikimeve në Faqen e tij Online nga cilido person.
</t>
  </si>
  <si>
    <t xml:space="preserve">While the Authority endeavours to ensure the quality of publications, based on the information provided by the companies active on the market under supervision, the Authority does not accept any responsibility for the accuracy, completeness or currency of the materials included in these publications, according to different articles in this web page.
Under no circumstances shall the Authority be liable for any loss, damage, liability or possible expenses suffered in connection with the use of the information collected or reference to the information from this website, by any individual.
</t>
  </si>
  <si>
    <t xml:space="preserve">Primet e Shkruara Bruto në Sigurimin e Përgjegjësive Civile  </t>
  </si>
  <si>
    <t>Gross Written Premiums in Third party liability Insurance</t>
  </si>
  <si>
    <t>Paid Claims in Third party liability Insurance</t>
  </si>
  <si>
    <t>Dëmet e Paguara në Sigurimin e Përgjegjësive Civile</t>
  </si>
  <si>
    <r>
      <t xml:space="preserve">Dëmet e paguara -  Sigurimi i Jo-Jetës </t>
    </r>
    <r>
      <rPr>
        <b/>
        <i/>
        <sz val="10"/>
        <rFont val="Times New Roman"/>
        <family val="1"/>
      </rPr>
      <t>/</t>
    </r>
    <r>
      <rPr>
        <i/>
        <sz val="10"/>
        <rFont val="Times New Roman"/>
        <family val="1"/>
      </rPr>
      <t xml:space="preserve"> Market share - Non-Life insurance</t>
    </r>
  </si>
  <si>
    <r>
      <t xml:space="preserve">Ndarja e tregut - Sigurimi e Përgjegjësitë Civile / </t>
    </r>
    <r>
      <rPr>
        <i/>
        <sz val="10"/>
        <rFont val="Times New Roman"/>
        <family val="1"/>
      </rPr>
      <t>Third party liability Insurance</t>
    </r>
  </si>
  <si>
    <r>
      <t xml:space="preserve">Dëmet e paguara - Sigurimi e Përgjegjësitë Civile / </t>
    </r>
    <r>
      <rPr>
        <i/>
        <sz val="10"/>
        <rFont val="Times New Roman"/>
        <family val="1"/>
      </rPr>
      <t>Third party liability Insurance</t>
    </r>
  </si>
  <si>
    <r>
      <t xml:space="preserve">Ndarja e tregut - Sigurimi i garancive / </t>
    </r>
    <r>
      <rPr>
        <i/>
        <sz val="10"/>
        <rFont val="Times New Roman"/>
        <family val="1"/>
      </rPr>
      <t xml:space="preserve">Suretyship Insurance </t>
    </r>
  </si>
  <si>
    <t>Requests for other uses of the information in this publication should be directed to AFSA, Statistics Directorate.</t>
  </si>
  <si>
    <t xml:space="preserve">Kërkesat për përdorim të mëtejshëm të informacionit në këtë publikim duhet të drejtohen pranë Drejtorisë së Statistikës. </t>
  </si>
  <si>
    <t>Nëntor / Nov</t>
  </si>
  <si>
    <t>Dhjetor / Dec</t>
  </si>
  <si>
    <t>Qer  / June</t>
  </si>
  <si>
    <t>Tetor / Oct</t>
  </si>
  <si>
    <t>Drejtoria e Statistikës, Autoriteti i Mbikëqyrjes Financiare</t>
  </si>
  <si>
    <t>Statistics Directorate , Financial Supervisory Authority</t>
  </si>
  <si>
    <t>* Te dhënat raportuar nga Byroja Shqiptare e Sigurimeve / Data Reported by Albanian Insurance Bureau</t>
  </si>
  <si>
    <r>
      <t xml:space="preserve">Dëme të paguara  - Sigurimi i Jo-Jetës </t>
    </r>
    <r>
      <rPr>
        <b/>
        <i/>
        <sz val="10"/>
        <rFont val="Times New Roman"/>
        <family val="1"/>
      </rPr>
      <t>/</t>
    </r>
    <r>
      <rPr>
        <i/>
        <sz val="10"/>
        <rFont val="Times New Roman"/>
        <family val="1"/>
      </rPr>
      <t xml:space="preserve"> Claims Paid - Non life insurance</t>
    </r>
  </si>
  <si>
    <r>
      <t xml:space="preserve">Dëme Pezull  -  Sigurimi i Jo-Jetës </t>
    </r>
    <r>
      <rPr>
        <b/>
        <i/>
        <sz val="10"/>
        <rFont val="Times New Roman"/>
        <family val="1"/>
      </rPr>
      <t>/</t>
    </r>
    <r>
      <rPr>
        <i/>
        <sz val="10"/>
        <rFont val="Times New Roman"/>
        <family val="1"/>
      </rPr>
      <t xml:space="preserve"> Outstanding Claims  - Non life insurance</t>
    </r>
  </si>
  <si>
    <t>Outstanding Claims from Non Life Insurance Companies</t>
  </si>
  <si>
    <t>Dëme Pezull nga Shoqëritë e Sigurimit të Jo-Jetës</t>
  </si>
  <si>
    <t>Paid Claims Compensation Fund</t>
  </si>
  <si>
    <t xml:space="preserve"> Outstanting Claims Compensation Fund</t>
  </si>
  <si>
    <t>Dëme Pezull nga Shoqëritë e Sigurimit të Jetës</t>
  </si>
  <si>
    <t>Outstanding Claims from Life Insurance Companies</t>
  </si>
  <si>
    <r>
      <t xml:space="preserve">Dëme Pezull  -  Sigurimi i Jetës </t>
    </r>
    <r>
      <rPr>
        <b/>
        <i/>
        <sz val="10"/>
        <rFont val="Times New Roman"/>
        <family val="1"/>
      </rPr>
      <t>/</t>
    </r>
    <r>
      <rPr>
        <i/>
        <sz val="10"/>
        <rFont val="Times New Roman"/>
        <family val="1"/>
      </rPr>
      <t xml:space="preserve"> Outstanding Claims  - Life insurance</t>
    </r>
  </si>
  <si>
    <r>
      <t xml:space="preserve">* Dëme Pezull përfshihen :  </t>
    </r>
    <r>
      <rPr>
        <sz val="8"/>
        <color indexed="63"/>
        <rFont val="Times New Roman"/>
        <family val="1"/>
      </rPr>
      <t>Dëme ne proces vlerësimi, dëme të miratuara të papaguara, Dëme në Proces gjyqësor et</t>
    </r>
    <r>
      <rPr>
        <b/>
        <sz val="8"/>
        <color indexed="63"/>
        <rFont val="Times New Roman"/>
        <family val="1"/>
      </rPr>
      <t>j/                                                                                                                                                                                                                                                           Outstanding Claims includes:</t>
    </r>
    <r>
      <rPr>
        <sz val="8"/>
        <color indexed="63"/>
        <rFont val="Times New Roman"/>
        <family val="1"/>
      </rPr>
      <t xml:space="preserve"> Claims to Valuation Process, Accepted Unpaid Claims, Claims to Court Processs etc</t>
    </r>
  </si>
  <si>
    <t>Gusht/ Aug</t>
  </si>
  <si>
    <t xml:space="preserve">Dëmet e Paguara - Shëndeti në Udhëtim nga Shoqëritë e Sigurimit të Jo-Jetës </t>
  </si>
  <si>
    <t>Faqe 38</t>
  </si>
  <si>
    <t>Faqe 39</t>
  </si>
  <si>
    <t>Faqe 40</t>
  </si>
  <si>
    <t xml:space="preserve">Primet e Shkruara Bruto në Sigurimin e Përgjegjësive në Ndërtim   </t>
  </si>
  <si>
    <t>Gross Written Premiums in Construction liability  Insurance</t>
  </si>
  <si>
    <t>Faqe 41</t>
  </si>
  <si>
    <t xml:space="preserve"> Ndarja e tregut - Primet e Shkruara Bruto në Sigurimin e Përgjegjësive në Ndërtim</t>
  </si>
  <si>
    <t xml:space="preserve"> Market share - Gross Written Premiums in  Construction liability  Insurance</t>
  </si>
  <si>
    <r>
      <t>Sigurimi dëmtime të tjera në pronë</t>
    </r>
    <r>
      <rPr>
        <i/>
        <sz val="10"/>
        <color indexed="63"/>
        <rFont val="Times New Roman"/>
        <family val="1"/>
      </rPr>
      <t xml:space="preserve">               Insurance against other damage and loss property</t>
    </r>
  </si>
  <si>
    <r>
      <t xml:space="preserve">Sigurimi i sëmundjeve                                         </t>
    </r>
    <r>
      <rPr>
        <i/>
        <sz val="10"/>
        <color indexed="63"/>
        <rFont val="Times New Roman"/>
        <family val="1"/>
      </rPr>
      <t>Sickness insurance</t>
    </r>
  </si>
  <si>
    <r>
      <t>Sigurimi mallra në transport</t>
    </r>
    <r>
      <rPr>
        <i/>
        <sz val="10"/>
        <color indexed="63"/>
        <rFont val="Times New Roman"/>
        <family val="1"/>
      </rPr>
      <t xml:space="preserve">                                      Goods- in- transit insurance</t>
    </r>
  </si>
  <si>
    <r>
      <t xml:space="preserve">Sigurimi i kreditit </t>
    </r>
    <r>
      <rPr>
        <i/>
        <sz val="10"/>
        <color indexed="63"/>
        <rFont val="Times New Roman"/>
        <family val="1"/>
      </rPr>
      <t xml:space="preserve">                                                               Credit insurance</t>
    </r>
  </si>
  <si>
    <r>
      <t xml:space="preserve">Primi i Shkruar Bruto </t>
    </r>
    <r>
      <rPr>
        <b/>
        <i/>
        <sz val="11"/>
        <rFont val="Times New Roman"/>
        <family val="1"/>
      </rPr>
      <t xml:space="preserve">/ </t>
    </r>
    <r>
      <rPr>
        <i/>
        <sz val="11"/>
        <rFont val="Times New Roman"/>
        <family val="1"/>
      </rPr>
      <t xml:space="preserve">Gross Written Premiums </t>
    </r>
  </si>
  <si>
    <r>
      <t xml:space="preserve">Dëme të Paguara Bruto / </t>
    </r>
    <r>
      <rPr>
        <i/>
        <sz val="11"/>
        <rFont val="Times New Roman"/>
        <family val="1"/>
      </rPr>
      <t>Gross  Paid Claims</t>
    </r>
  </si>
  <si>
    <r>
      <t xml:space="preserve">Numri i Kontratave </t>
    </r>
    <r>
      <rPr>
        <b/>
        <i/>
        <sz val="11"/>
        <rFont val="Times New Roman"/>
        <family val="1"/>
      </rPr>
      <t xml:space="preserve">/ </t>
    </r>
    <r>
      <rPr>
        <i/>
        <sz val="11"/>
        <rFont val="Times New Roman"/>
        <family val="1"/>
      </rPr>
      <t>Number of Policies</t>
    </r>
  </si>
  <si>
    <r>
      <t xml:space="preserve">Numri i Dëmeve të Paguara / </t>
    </r>
    <r>
      <rPr>
        <i/>
        <sz val="11"/>
        <rFont val="Times New Roman"/>
        <family val="1"/>
      </rPr>
      <t>Number of  Paid Claims</t>
    </r>
  </si>
  <si>
    <r>
      <t xml:space="preserve">Primi i Shkruar Bruto / </t>
    </r>
    <r>
      <rPr>
        <i/>
        <sz val="11"/>
        <rFont val="Times New Roman"/>
        <family val="1"/>
      </rPr>
      <t xml:space="preserve">Gross Written Premiums </t>
    </r>
  </si>
  <si>
    <r>
      <t xml:space="preserve">Dëme të paguara Bruto / </t>
    </r>
    <r>
      <rPr>
        <i/>
        <sz val="11"/>
        <rFont val="Times New Roman"/>
        <family val="1"/>
      </rPr>
      <t>Gross Paid Claims</t>
    </r>
  </si>
  <si>
    <r>
      <t>Numri i kontratave</t>
    </r>
    <r>
      <rPr>
        <b/>
        <i/>
        <sz val="11"/>
        <rFont val="Times New Roman"/>
        <family val="1"/>
      </rPr>
      <t xml:space="preserve"> /</t>
    </r>
    <r>
      <rPr>
        <i/>
        <sz val="11"/>
        <rFont val="Times New Roman"/>
        <family val="1"/>
      </rPr>
      <t xml:space="preserve"> Number of policies ( in items) </t>
    </r>
  </si>
  <si>
    <r>
      <t>Numri i dëmeve të paguara</t>
    </r>
    <r>
      <rPr>
        <b/>
        <i/>
        <sz val="11"/>
        <rFont val="Times New Roman"/>
        <family val="1"/>
      </rPr>
      <t xml:space="preserve"> / </t>
    </r>
    <r>
      <rPr>
        <i/>
        <sz val="11"/>
        <rFont val="Times New Roman"/>
        <family val="1"/>
      </rPr>
      <t>Number of  Paid  Claims (in items)</t>
    </r>
  </si>
  <si>
    <r>
      <t xml:space="preserve">Dëme të paguara Bruto / </t>
    </r>
    <r>
      <rPr>
        <i/>
        <sz val="11"/>
        <rFont val="Times New Roman"/>
        <family val="1"/>
      </rPr>
      <t>Gross  Paid Claims</t>
    </r>
  </si>
  <si>
    <r>
      <t xml:space="preserve">Nr i Kontratave  / </t>
    </r>
    <r>
      <rPr>
        <i/>
        <sz val="11"/>
        <rFont val="Times New Roman"/>
        <family val="1"/>
      </rPr>
      <t>Number of  policies</t>
    </r>
  </si>
  <si>
    <r>
      <t>Nr i Dëmeve të paguara  /</t>
    </r>
    <r>
      <rPr>
        <i/>
        <sz val="11"/>
        <rFont val="Times New Roman"/>
        <family val="1"/>
      </rPr>
      <t xml:space="preserve"> Number of  Paid Claims</t>
    </r>
  </si>
  <si>
    <r>
      <t xml:space="preserve">Dëme të paguara Bruto dhe Numri i Dëmeve / </t>
    </r>
    <r>
      <rPr>
        <i/>
        <sz val="11"/>
        <rFont val="Times New Roman"/>
        <family val="1"/>
      </rPr>
      <t>Gross Claims Paid and Number of Claims Paid</t>
    </r>
  </si>
  <si>
    <r>
      <t xml:space="preserve">Sigurimet e detyrueshme dhe vullnetare / </t>
    </r>
    <r>
      <rPr>
        <i/>
        <sz val="11"/>
        <rFont val="Times New Roman"/>
        <family val="1"/>
      </rPr>
      <t xml:space="preserve">Compulsory and voluntary insurance </t>
    </r>
  </si>
  <si>
    <r>
      <t xml:space="preserve">Primi i Shkruar Bruto </t>
    </r>
    <r>
      <rPr>
        <i/>
        <sz val="11"/>
        <rFont val="Times New Roman"/>
        <family val="1"/>
      </rPr>
      <t xml:space="preserve">/ Gross written Premiums </t>
    </r>
  </si>
  <si>
    <r>
      <t xml:space="preserve">Dëme të Paguara Bruto / </t>
    </r>
    <r>
      <rPr>
        <i/>
        <sz val="11"/>
        <rFont val="Times New Roman"/>
        <family val="1"/>
      </rPr>
      <t>Gross Paid Claims</t>
    </r>
  </si>
  <si>
    <r>
      <t xml:space="preserve">TPL e Brendshme / </t>
    </r>
    <r>
      <rPr>
        <i/>
        <sz val="9"/>
        <rFont val="Times New Roman"/>
        <family val="1"/>
      </rPr>
      <t>DMTPL</t>
    </r>
  </si>
  <si>
    <r>
      <t xml:space="preserve">DMTPL Primet e Shkruara Bruto / </t>
    </r>
    <r>
      <rPr>
        <i/>
        <sz val="9"/>
        <rFont val="Times New Roman CE"/>
      </rPr>
      <t>DMTPL Gross Written Premiums</t>
    </r>
  </si>
  <si>
    <r>
      <t xml:space="preserve">Primi i Shkruar Bruto </t>
    </r>
    <r>
      <rPr>
        <i/>
        <sz val="11"/>
        <rFont val="Times New Roman"/>
        <family val="1"/>
      </rPr>
      <t xml:space="preserve">/ Gross Written Premiums </t>
    </r>
  </si>
  <si>
    <r>
      <t>Dëme  Pezull /</t>
    </r>
    <r>
      <rPr>
        <b/>
        <i/>
        <sz val="11"/>
        <rFont val="Times New Roman"/>
        <family val="1"/>
      </rPr>
      <t xml:space="preserve"> Outstanding Claims</t>
    </r>
  </si>
  <si>
    <r>
      <t xml:space="preserve">Dëme Pezull / </t>
    </r>
    <r>
      <rPr>
        <b/>
        <i/>
        <sz val="11"/>
        <rFont val="Times New Roman"/>
        <family val="1"/>
      </rPr>
      <t xml:space="preserve">Outstanding Claims </t>
    </r>
  </si>
  <si>
    <r>
      <t xml:space="preserve"> Dëmi Mesatar / </t>
    </r>
    <r>
      <rPr>
        <i/>
        <sz val="11"/>
        <rFont val="Times New Roman"/>
        <family val="1"/>
      </rPr>
      <t>Average Claim</t>
    </r>
    <r>
      <rPr>
        <b/>
        <sz val="11"/>
        <rFont val="Times New Roman"/>
        <family val="1"/>
      </rPr>
      <t xml:space="preserve"> </t>
    </r>
  </si>
  <si>
    <r>
      <t xml:space="preserve"> Dëmi Mesatar / </t>
    </r>
    <r>
      <rPr>
        <i/>
        <sz val="11"/>
        <rFont val="Times New Roman"/>
        <family val="1"/>
      </rPr>
      <t xml:space="preserve">Average Claim </t>
    </r>
  </si>
  <si>
    <t>AUTORITETI I MBIKËQYRJES FINANCIARE</t>
  </si>
  <si>
    <t>Financial Supervisory Authority</t>
  </si>
  <si>
    <t xml:space="preserve">Primet e Shkruara Bruto për Sigurimin e Garancive                                       </t>
  </si>
  <si>
    <t>Primet e Shkruara Bruto dhe Dëmet e Paguara në Sigurimin Jeta e Debitorit</t>
  </si>
  <si>
    <t>Gross Written Premiums and  Paid Claims in Debtor's Life Insurance</t>
  </si>
  <si>
    <r>
      <t xml:space="preserve">Dëme të paguara Bruto / </t>
    </r>
    <r>
      <rPr>
        <i/>
        <sz val="11"/>
        <rFont val="Times New Roman"/>
        <family val="1"/>
      </rPr>
      <t xml:space="preserve"> Gross Claims Paid</t>
    </r>
  </si>
  <si>
    <r>
      <rPr>
        <b/>
        <sz val="11"/>
        <rFont val="Times New Roman"/>
        <family val="1"/>
      </rPr>
      <t>Ndarja e tregut - Sigurimi i Jeta e Debitorit</t>
    </r>
    <r>
      <rPr>
        <sz val="11"/>
        <rFont val="Times New Roman"/>
        <family val="1"/>
      </rPr>
      <t xml:space="preserve"> /</t>
    </r>
    <r>
      <rPr>
        <i/>
        <sz val="11"/>
        <rFont val="Times New Roman"/>
        <family val="1"/>
      </rPr>
      <t xml:space="preserve"> Market share - Debtor's Life Insurance</t>
    </r>
  </si>
  <si>
    <r>
      <t>Dëmet e Paguara në Sigurimin Jeta e Debitorit</t>
    </r>
    <r>
      <rPr>
        <b/>
        <i/>
        <sz val="11"/>
        <rFont val="Times New Roman"/>
        <family val="1"/>
      </rPr>
      <t xml:space="preserve"> / </t>
    </r>
    <r>
      <rPr>
        <i/>
        <sz val="11"/>
        <rFont val="Times New Roman"/>
        <family val="1"/>
      </rPr>
      <t>Paid Claims in Debtor's Life Insurance</t>
    </r>
  </si>
  <si>
    <t xml:space="preserve"> Primet e Shkruara Bruto dhe Dëmet e Paguara në Sigurimin Jeta e Debitorit</t>
  </si>
  <si>
    <t>Faqe 42</t>
  </si>
  <si>
    <t xml:space="preserve"> Gross Written Premiums and  Paid Claims in Debtor's Life Insurance</t>
  </si>
  <si>
    <t xml:space="preserve">**Në klasën e sigurimit "dëmtime të tjera në pronë" është përfshirë sigurimi inxhinierik EAR, CAR, në bazë Rregulloren nr. 34, datë 28.05.2015 "Për listën e dokumenteve të llogaridhënies së detyruar vjetore e periodike të shoqërive të sigurimit e risigurimit".
</t>
  </si>
  <si>
    <t>Dëme të Paguara Fondi Kompensimi</t>
  </si>
  <si>
    <t>Dëme të Paguara Fondi i Kompensimit</t>
  </si>
  <si>
    <r>
      <t xml:space="preserve">Dëme të Paguara Fondi i Kompensimit / </t>
    </r>
    <r>
      <rPr>
        <i/>
        <sz val="11"/>
        <rFont val="Times New Roman"/>
        <family val="1"/>
      </rPr>
      <t>Paid Claims Compensation Fund</t>
    </r>
  </si>
  <si>
    <t>Dëme Pezull Fondi i Kompensimit**</t>
  </si>
  <si>
    <t>Dëme Pezull Fondi i Kompensimit*</t>
  </si>
  <si>
    <t>* Trajtimi dhe pagesa e drejtpërdrejtë e dëmeve nga shoqëria e sigurimit në funksionin e entit kompensues si sigurues i drejtpërdrejtë, kryhet ne bazë të nenit 43,të Ligjit 32/2021 "PËR SIGURIMIN E DETYRUESHËM NË SEKTORIN E TRANSPORTIT". Këto dëme  nuk janë të përfshira në dëme  fond kompensimi.</t>
  </si>
  <si>
    <t>Dëme të Paguara dhe Dëme Pezull të drejtëperdrejta</t>
  </si>
  <si>
    <t>Direct Paid and Outstanding Claims</t>
  </si>
  <si>
    <t>Dëmi mesatar i paguar</t>
  </si>
  <si>
    <t>Faqe 43</t>
  </si>
  <si>
    <r>
      <t xml:space="preserve">* Dëme Pezull Fondi Kompensimi përfshihen :  </t>
    </r>
    <r>
      <rPr>
        <sz val="8"/>
        <color indexed="63"/>
        <rFont val="Times New Roman"/>
        <family val="1"/>
      </rPr>
      <t>Dëme ne proces vlerësimi, dëme të miratuara të papaguara, Dëme në Proces gjyqësor et</t>
    </r>
    <r>
      <rPr>
        <b/>
        <sz val="8"/>
        <color indexed="63"/>
        <rFont val="Times New Roman"/>
        <family val="1"/>
      </rPr>
      <t xml:space="preserve">j/                                                                                                                                                                                                                                                           </t>
    </r>
    <r>
      <rPr>
        <i/>
        <sz val="8"/>
        <color indexed="63"/>
        <rFont val="Times New Roman"/>
        <family val="1"/>
      </rPr>
      <t>Outstanding Claims Compensation Fund includes</t>
    </r>
    <r>
      <rPr>
        <b/>
        <sz val="8"/>
        <color indexed="63"/>
        <rFont val="Times New Roman"/>
        <family val="1"/>
      </rPr>
      <t>:</t>
    </r>
    <r>
      <rPr>
        <sz val="8"/>
        <color indexed="63"/>
        <rFont val="Times New Roman"/>
        <family val="1"/>
      </rPr>
      <t xml:space="preserve"> </t>
    </r>
    <r>
      <rPr>
        <i/>
        <sz val="8"/>
        <color indexed="63"/>
        <rFont val="Times New Roman"/>
        <family val="1"/>
      </rPr>
      <t>Claims to Valuation Process, Accepted Unpaid Claims, Claims to Court Processs etc</t>
    </r>
  </si>
  <si>
    <t xml:space="preserve"> The treatment and direct payment of damages by the insurance company in the function of the compensatory entity as a direct insurer, is performed based on Article 43 of Law 32/2021 "ON COMPULSORY INSURANCE IN THE TRANSPORT SECTOR". These claims are not included in the compensation fund claims.</t>
  </si>
  <si>
    <t>Janar / Jan</t>
  </si>
  <si>
    <t xml:space="preserve">Aktiviteti i Jetës / Life Insurance </t>
  </si>
  <si>
    <t xml:space="preserve">Aktiviteti i Jo-Jetës / Non Life Insurance </t>
  </si>
  <si>
    <t>Veprimtaria e risigurimit / Reinsurance accepted</t>
  </si>
  <si>
    <t>Nga të cilët / of which:</t>
  </si>
  <si>
    <t>Dëme të Paguara si sigurues i drejtëpërdrejtë</t>
  </si>
  <si>
    <t>Paid Claims as a direct insurer</t>
  </si>
  <si>
    <t>Dëme Pezull si sigurues i drejtëpërdrejtë</t>
  </si>
  <si>
    <t>Direct Outstanting Claims as a direct insurer</t>
  </si>
  <si>
    <r>
      <t xml:space="preserve">Dëme të Paguara Objekt Fond Kompesimi*                                                     </t>
    </r>
    <r>
      <rPr>
        <b/>
        <i/>
        <sz val="10"/>
        <rFont val="Times New Roman"/>
        <family val="1"/>
      </rPr>
      <t>Paid Claims Object of Compensation Fund</t>
    </r>
  </si>
  <si>
    <r>
      <rPr>
        <sz val="10"/>
        <rFont val="Times New Roman"/>
        <family val="1"/>
      </rPr>
      <t>Dëme Fond Kompesimi</t>
    </r>
    <r>
      <rPr>
        <i/>
        <sz val="10"/>
        <rFont val="Times New Roman"/>
        <family val="1"/>
      </rPr>
      <t xml:space="preserve">                                                 Paid Claims for Compensation Fund</t>
    </r>
  </si>
  <si>
    <r>
      <t>Ndarja e tregu</t>
    </r>
    <r>
      <rPr>
        <i/>
        <sz val="9"/>
        <rFont val="Times New Roman"/>
        <family val="1"/>
      </rPr>
      <t>t - Sigurimi e Përgjegjësitë në Ndërtim   / Construction liability  Insurance</t>
    </r>
  </si>
  <si>
    <r>
      <t>Krediti dhe ga</t>
    </r>
    <r>
      <rPr>
        <i/>
        <sz val="9"/>
        <rFont val="Times New Roman"/>
        <family val="1"/>
      </rPr>
      <t>rancia (klasa 14 dhe 15)</t>
    </r>
  </si>
  <si>
    <r>
      <t>Credit and sur</t>
    </r>
    <r>
      <rPr>
        <i/>
        <sz val="9"/>
        <rFont val="Times New Roman"/>
        <family val="1"/>
      </rPr>
      <t>etyship (classes 14 and 15)</t>
    </r>
  </si>
  <si>
    <r>
      <t xml:space="preserve">  Dëme si sigu</t>
    </r>
    <r>
      <rPr>
        <i/>
        <sz val="9"/>
        <rFont val="Times New Roman"/>
        <family val="1"/>
      </rPr>
      <t>rues i drejtëpërdrejtë                                Paid Claims as a direct insurer</t>
    </r>
  </si>
  <si>
    <r>
      <t>Lloji i siguri</t>
    </r>
    <r>
      <rPr>
        <i/>
        <sz val="9"/>
        <rFont val="Times New Roman"/>
        <family val="1"/>
      </rPr>
      <t>mit</t>
    </r>
  </si>
  <si>
    <r>
      <t>Value (in thou</t>
    </r>
    <r>
      <rPr>
        <i/>
        <sz val="9"/>
        <rFont val="Times New Roman"/>
        <family val="1"/>
      </rPr>
      <t>s.ALL)</t>
    </r>
  </si>
  <si>
    <r>
      <t xml:space="preserve">Dëme te paguara si sigurues i drejtëpërdrejtë / </t>
    </r>
    <r>
      <rPr>
        <i/>
        <sz val="11"/>
        <rFont val="Times New Roman"/>
        <family val="1"/>
      </rPr>
      <t>Paid Claims as a direct insurer</t>
    </r>
  </si>
  <si>
    <r>
      <t xml:space="preserve">  Dëme Pezull si sigurues i drejtëpërdrejtë / </t>
    </r>
    <r>
      <rPr>
        <i/>
        <sz val="11"/>
        <rFont val="Times New Roman"/>
        <family val="1"/>
      </rPr>
      <t xml:space="preserve"> Direct Outstanting Claims  as a direct insurer</t>
    </r>
  </si>
  <si>
    <t xml:space="preserve">Jeta e debitorit / Debtor's life
</t>
  </si>
  <si>
    <t xml:space="preserve">Jeta e kombinuar / Combined life
</t>
  </si>
  <si>
    <t xml:space="preserve">Jetë dhe shëndet në udhëtim / Life and health in travel
</t>
  </si>
  <si>
    <t xml:space="preserve">Jetë në grup / Group life
</t>
  </si>
  <si>
    <t xml:space="preserve">Jeta e studentit / Student's life
</t>
  </si>
  <si>
    <t xml:space="preserve">Jeta e nxënësit dhe studentit / Pupil and student's life
</t>
  </si>
  <si>
    <t xml:space="preserve">Jetë me kursim / Life with savings
</t>
  </si>
  <si>
    <t xml:space="preserve">Jeta e depozitorit / Depositor's life
</t>
  </si>
  <si>
    <t xml:space="preserve">Flexi plani / Flexi plan
</t>
  </si>
  <si>
    <t xml:space="preserve">Plani i pagesave "cash"/ Cash plan
</t>
  </si>
  <si>
    <t>Korr / July</t>
  </si>
  <si>
    <t>Shtator/Sep</t>
  </si>
  <si>
    <t xml:space="preserve">Aktiviteti i Jo-Jetës / Non-Life Insurance </t>
  </si>
  <si>
    <t>Aksidendet dhe shëndeti                                            Accidents and Health Insurance</t>
  </si>
  <si>
    <t>Motorrike / Motor insurance</t>
  </si>
  <si>
    <t>Sigurimi i përgjegjësive civile të përgjithshme                                         General liability insurance</t>
  </si>
  <si>
    <t>Krediti dhe garancia / Credit and suretyship</t>
  </si>
  <si>
    <t>Pronë të tjera / Property and others Insurance</t>
  </si>
  <si>
    <t xml:space="preserve">  * Kasko / Casco</t>
  </si>
  <si>
    <t xml:space="preserve">  * MTPL e brendshme / DMTPL</t>
  </si>
  <si>
    <t xml:space="preserve">  * Kartoni jeshil / Green Card</t>
  </si>
  <si>
    <t xml:space="preserve">  * Kufitare / Border</t>
  </si>
  <si>
    <t>-</t>
  </si>
  <si>
    <t>Insig jeta</t>
  </si>
  <si>
    <t>Sicred</t>
  </si>
  <si>
    <t>Albsig jeta</t>
  </si>
  <si>
    <t xml:space="preserve">"Viena Life Insurance" Viena Sigurim Jete </t>
  </si>
  <si>
    <t>Intersig Vienna Insurance Group</t>
  </si>
  <si>
    <t>Ansig</t>
  </si>
  <si>
    <t xml:space="preserve">Ansig </t>
  </si>
  <si>
    <t>Albsig Jete</t>
  </si>
  <si>
    <t>Viena Life Insurance</t>
  </si>
  <si>
    <t>Atlantik</t>
  </si>
  <si>
    <t>Insig sh.a</t>
  </si>
  <si>
    <t>Sigal Life  Insurance Group</t>
  </si>
  <si>
    <t>Sigal Insurance Group</t>
  </si>
  <si>
    <t>Sigma Vienna Insurance Group</t>
  </si>
  <si>
    <t xml:space="preserve">Sigal Life Insurance Group </t>
  </si>
  <si>
    <t>Dëme pezull  Fond Kompesimi /                       Outstanting Claims Compensation Fund</t>
  </si>
  <si>
    <t xml:space="preserve">     </t>
  </si>
  <si>
    <t>Page 4</t>
  </si>
  <si>
    <t>Page 5</t>
  </si>
  <si>
    <t>Page 6</t>
  </si>
  <si>
    <t>Page 7</t>
  </si>
  <si>
    <t>Page 8</t>
  </si>
  <si>
    <t>Page 9</t>
  </si>
  <si>
    <t>Page 10</t>
  </si>
  <si>
    <t>Page 11</t>
  </si>
  <si>
    <t>Page 12</t>
  </si>
  <si>
    <t>Page 13</t>
  </si>
  <si>
    <t>Page 14</t>
  </si>
  <si>
    <t>Page 15</t>
  </si>
  <si>
    <t>Page 16</t>
  </si>
  <si>
    <t>Page 17</t>
  </si>
  <si>
    <t>Page 18</t>
  </si>
  <si>
    <t>Page 19</t>
  </si>
  <si>
    <t>Page 20</t>
  </si>
  <si>
    <t>Page 21</t>
  </si>
  <si>
    <t>Page 22</t>
  </si>
  <si>
    <t>Page 23</t>
  </si>
  <si>
    <t>Page 24</t>
  </si>
  <si>
    <t>Page 25</t>
  </si>
  <si>
    <t>Page 26</t>
  </si>
  <si>
    <t>Page 27</t>
  </si>
  <si>
    <t>Page 28</t>
  </si>
  <si>
    <t>Page 29</t>
  </si>
  <si>
    <t>Page 30</t>
  </si>
  <si>
    <t>Page 31</t>
  </si>
  <si>
    <t>Page 32</t>
  </si>
  <si>
    <t>Page 33</t>
  </si>
  <si>
    <t>Page 34</t>
  </si>
  <si>
    <t>Page 35</t>
  </si>
  <si>
    <t>Page 36</t>
  </si>
  <si>
    <t>Page 37</t>
  </si>
  <si>
    <t>Page 38</t>
  </si>
  <si>
    <t>Page 39</t>
  </si>
  <si>
    <t>Page 40</t>
  </si>
  <si>
    <t>Page 41</t>
  </si>
  <si>
    <t>Page 42</t>
  </si>
  <si>
    <t>Page 43</t>
  </si>
  <si>
    <r>
      <t xml:space="preserve">Janar / </t>
    </r>
    <r>
      <rPr>
        <i/>
        <sz val="9"/>
        <rFont val="Times New Roman"/>
        <family val="1"/>
      </rPr>
      <t>January</t>
    </r>
  </si>
  <si>
    <t>26/`25-1</t>
  </si>
  <si>
    <t>Për konvertimin e të dhënave në valutë të huaj është përdorur kursi mesatar i këmbimit për muajin Shkurt 2026, referuar të dhënave të publikuara në faqen zyrtare të internetit të Bankës së Shqipërisë: 1 Euro = 96.44 lekë dhe 1 USD = 81.53lekë.</t>
  </si>
  <si>
    <t>For data in foreign currency, the official average currency exchange rate for February 2026 is used, referring to the Central Bank of Albania official website: 1 Euro = 96.44 ALL dhe 1 USD = 81.53 ALL.</t>
  </si>
  <si>
    <r>
      <t xml:space="preserve">Janar - Shkurt / </t>
    </r>
    <r>
      <rPr>
        <i/>
        <sz val="9"/>
        <rFont val="Times New Roman"/>
        <family val="1"/>
      </rPr>
      <t>January - February</t>
    </r>
  </si>
  <si>
    <r>
      <t xml:space="preserve">Janar - Shkurt 2026 / </t>
    </r>
    <r>
      <rPr>
        <i/>
        <sz val="9"/>
        <rFont val="Times New Roman"/>
        <family val="1"/>
      </rPr>
      <t>January - February 2026</t>
    </r>
  </si>
  <si>
    <r>
      <t xml:space="preserve">Janar - Shkut 2026 / </t>
    </r>
    <r>
      <rPr>
        <i/>
        <sz val="9"/>
        <rFont val="Times New Roman"/>
        <family val="1"/>
      </rPr>
      <t>January - February 2026</t>
    </r>
  </si>
  <si>
    <t>Janar -Shkurt 2026</t>
  </si>
  <si>
    <t>January - February 2026</t>
  </si>
  <si>
    <t>Numri i kontratave në sigurimin e Jo-Jetës kapi shifrën 204,141 duke shënuar një rritje në masën 0.07% krahasuar me Janar - Shkurt 2025.</t>
  </si>
  <si>
    <t>Numri i dëmeve të paguara në Janar - Shkurt 2026 është rritur me 688 deme dhe arriti shifrën 12,799 nga të cilat 12,123 dëme janë paguar nga shoqëritë e sigurimit të Jo-Jetës, 676 nga shoqëritë e sigurimit të Jetës .</t>
  </si>
  <si>
    <t>Vëllimi i primeve të shkruara bruto në veprimtarinë e Jo-Jetës kapi shifrën 3,563,902 mijë lekë duke shënuar një rritje në masën 3.31% krahasuar me Janar -Shkurt 2025.</t>
  </si>
  <si>
    <t>The volume of gross written premiums in Non-Life insurance business reached 3,563,902 thousand ALL, marking an increase of 3.31% compared to January - February 2025.</t>
  </si>
  <si>
    <t>The number of Non-Life insurance contracts reached 204,141, marking an increase of 0.07% compared to January - February 2025.</t>
  </si>
  <si>
    <t>The amount of gross insurance premiums in Life insurance business reached 363,235 thousand ALL, marking an increase of 1.13% compared to January - February 2025.</t>
  </si>
  <si>
    <t>Vëllimi i primeve të shkruara bruto në veprimtarinë e Jetës kapi shifrën 363,235 mijë lekë duke shënuar një rritje në masën 1.13 % krahasuar me Janar-Shkurt 2025.</t>
  </si>
  <si>
    <t>During January - February 2026, the insurance market recorded a growth of 3.07 % compared to January - February 2025.
The volume of gross written premiums increased by 116,792 thousand ALL, reaching a total of 3,927,194 thousand ALL.</t>
  </si>
  <si>
    <t>The number of claims paid in January- February 2026 increased by 688 claim, reaching a total of 12,799, of which 12,123 claims were paid by Non-Life insurance companies and 676 by Life insurance companies.</t>
  </si>
  <si>
    <t>Gjatë periudhës Janar - Shkurt  2026, tregu i sigurimeve ka shënuar një rritje prej 3.07% krahasuar me Janar - Shkurt 2025.
Vëllimi i primeve të shkruara bruto u rrit me 116,792 mijë lekë, duke arritur në total në 3,927,194 mijë lekë.</t>
  </si>
  <si>
    <t xml:space="preserve">Dëmet e Paguara për Sigurimin e Garancive  </t>
  </si>
  <si>
    <t xml:space="preserve">Viena Life Insurance" Viena Sigurim Jete </t>
  </si>
  <si>
    <t xml:space="preserve">Numri i kontratave arriti në 228,358 duke shënuar një rritje me 0.22% krahasuar me Janar-Shkurt 2025.
</t>
  </si>
  <si>
    <t xml:space="preserve">The number of contracts reached 228,358, marking a increase of 0.22% compared to January - February 2025 </t>
  </si>
  <si>
    <t>Numri i kontratave në sigurimin e Jetës arriti në 24,214 duke shënuar një rritje në masën 1.51 % krahasuar me Janar - Shkurt  2025.</t>
  </si>
  <si>
    <t>The number of Life insurance contracts reached 24,214, marking an increase of 1.51% compared to January - February 2025.</t>
  </si>
  <si>
    <t>Gjate periudhës Janar - Shkurt 2026 janë paguar gjithsej 1,376,983 mijë lekë dëme ose 8.50 % më shumë se në Janar - Shkurt 2025.</t>
  </si>
  <si>
    <t xml:space="preserve">During January - February 2026, the total of paid claims was ALL 1,376,983 thousand, or 8.50 % more than compared to January - February 2025.
</t>
  </si>
  <si>
    <r>
      <t>Ndarja e Tregu</t>
    </r>
    <r>
      <rPr>
        <i/>
        <sz val="9"/>
        <rFont val="Times New Roman"/>
        <family val="1"/>
      </rPr>
      <t>t dhe dëmet e paguara sipas shoqërive të Jo Jetës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</si>
</sst>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0_);_(* \(#,##0\);_(* &quot;-&quot;_);_(@_)"/>
    <numFmt numFmtId="43" formatCode="_(* #,##0.00_);_(* \(#,##0.00\);_(* &quot;-&quot;??_);_(@_)"/>
    <numFmt numFmtId="164" formatCode="_-* #,##0.00_L_e_k_-;\-* #,##0.00_L_e_k_-;_-* &quot;-&quot;??_L_e_k_-;_-@_-"/>
    <numFmt numFmtId="165" formatCode="_-* #,##0.00_-;\-* #,##0.00_-;_-* &quot;-&quot;??_-;_-@_-"/>
    <numFmt numFmtId="166" formatCode="0.0%"/>
    <numFmt numFmtId="167" formatCode="_-* #,##0_-;\-* #,##0_-;_-* &quot;-&quot;??_-;_-@_-"/>
    <numFmt numFmtId="168" formatCode="0.00_);[Red]\(0.00\)"/>
    <numFmt numFmtId="169" formatCode="_-* #,##0.0_-;\-* #,##0.0_-;_-* &quot;-&quot;??_-;_-@_-"/>
    <numFmt numFmtId="170" formatCode="_(* #,##0.00_);_(* \(\ #,##0.00\ \);_(* &quot;-&quot;??_);_(\ @_ \)"/>
    <numFmt numFmtId="171" formatCode="_(* #,##0_);_(* \(#,##0\);_(* &quot;-&quot;??_);_(@_)"/>
    <numFmt numFmtId="172" formatCode="_-* #,##0.000_-;\-* #,##0.000_-;_-* &quot;-&quot;??_-;_-@_-"/>
    <numFmt numFmtId="173" formatCode="_-* #,##0.00\ _z_ł_-;\-* #,##0.00\ _z_ł_-;_-* &quot;-&quot;??\ _z_ł_-;_-@_-"/>
    <numFmt numFmtId="174" formatCode="0.000_);[Red]\(0.000\)"/>
    <numFmt numFmtId="175" formatCode="_-* #,##0.0000_-;\-* #,##0.0000_-;_-* &quot;-&quot;??_-;_-@_-"/>
    <numFmt numFmtId="176" formatCode="#,##0.0_);[Red]\(#,##0.0\)"/>
  </numFmts>
  <fonts count="13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charset val="238"/>
    </font>
    <font>
      <u/>
      <sz val="10"/>
      <color indexed="12"/>
      <name val="Arial"/>
      <family val="2"/>
      <charset val="238"/>
    </font>
    <font>
      <sz val="10"/>
      <name val="Times New Roman"/>
      <family val="1"/>
    </font>
    <font>
      <sz val="8"/>
      <name val="Times New Roman"/>
      <family val="1"/>
      <charset val="238"/>
    </font>
    <font>
      <b/>
      <sz val="10"/>
      <name val="Trebuchet MS"/>
      <family val="2"/>
    </font>
    <font>
      <sz val="8"/>
      <name val="Trebuchet MS"/>
      <family val="2"/>
    </font>
    <font>
      <sz val="10"/>
      <name val="Trebuchet MS"/>
      <family val="2"/>
    </font>
    <font>
      <b/>
      <sz val="12"/>
      <name val="Trebuchet MS"/>
      <family val="2"/>
    </font>
    <font>
      <b/>
      <sz val="16"/>
      <color indexed="58"/>
      <name val="Trebuchet MS"/>
      <family val="2"/>
    </font>
    <font>
      <sz val="12"/>
      <name val="Frutiger 45 Light"/>
      <family val="2"/>
    </font>
    <font>
      <b/>
      <sz val="12"/>
      <name val="Times New Roman CE"/>
      <family val="1"/>
      <charset val="238"/>
    </font>
    <font>
      <sz val="10"/>
      <name val="Times New Roman CE"/>
      <family val="1"/>
      <charset val="238"/>
    </font>
    <font>
      <b/>
      <i/>
      <sz val="12"/>
      <name val="Times New Roman CE"/>
      <family val="1"/>
      <charset val="238"/>
    </font>
    <font>
      <sz val="10"/>
      <name val="Arial CE"/>
      <charset val="238"/>
    </font>
    <font>
      <sz val="9"/>
      <name val="Times New Roman CE"/>
      <family val="1"/>
      <charset val="238"/>
    </font>
    <font>
      <b/>
      <sz val="9"/>
      <name val="Times New Roman CE"/>
      <family val="1"/>
      <charset val="238"/>
    </font>
    <font>
      <sz val="10"/>
      <name val="Times New Roman CE"/>
      <charset val="238"/>
    </font>
    <font>
      <b/>
      <sz val="12"/>
      <color indexed="63"/>
      <name val="Times New Roman CE"/>
      <family val="1"/>
      <charset val="238"/>
    </font>
    <font>
      <sz val="9"/>
      <name val="Times New Roman"/>
      <family val="1"/>
    </font>
    <font>
      <sz val="9"/>
      <color indexed="37"/>
      <name val="Times New Roman"/>
      <family val="1"/>
    </font>
    <font>
      <b/>
      <sz val="9"/>
      <color indexed="63"/>
      <name val="Times New Roman"/>
      <family val="1"/>
    </font>
    <font>
      <b/>
      <i/>
      <sz val="9"/>
      <color indexed="63"/>
      <name val="Times New Roman"/>
      <family val="1"/>
    </font>
    <font>
      <i/>
      <sz val="9"/>
      <color indexed="63"/>
      <name val="Times New Roman"/>
      <family val="1"/>
    </font>
    <font>
      <i/>
      <sz val="9"/>
      <name val="Times New Roman"/>
      <family val="1"/>
    </font>
    <font>
      <i/>
      <sz val="12"/>
      <name val="Times New Roman CE"/>
      <family val="1"/>
      <charset val="238"/>
    </font>
    <font>
      <sz val="10"/>
      <name val="Arial"/>
      <family val="2"/>
    </font>
    <font>
      <sz val="9"/>
      <color indexed="63"/>
      <name val="Times New Roman"/>
      <family val="1"/>
    </font>
    <font>
      <b/>
      <sz val="8"/>
      <color indexed="63"/>
      <name val="Times New Roman"/>
      <family val="1"/>
    </font>
    <font>
      <i/>
      <sz val="8"/>
      <color indexed="63"/>
      <name val="Times New Roman"/>
      <family val="1"/>
    </font>
    <font>
      <b/>
      <i/>
      <sz val="12"/>
      <name val="Times New Roman CE"/>
      <charset val="238"/>
    </font>
    <font>
      <b/>
      <sz val="9"/>
      <name val="Times New Roman"/>
      <family val="1"/>
    </font>
    <font>
      <b/>
      <sz val="12"/>
      <color indexed="9"/>
      <name val="Times New Roman"/>
      <family val="1"/>
    </font>
    <font>
      <b/>
      <sz val="12"/>
      <color indexed="9"/>
      <name val="Times New Roman CE"/>
      <family val="1"/>
      <charset val="238"/>
    </font>
    <font>
      <b/>
      <sz val="10"/>
      <name val="Times New Roman"/>
      <family val="1"/>
    </font>
    <font>
      <b/>
      <i/>
      <sz val="10"/>
      <color indexed="9"/>
      <name val="Times New Roman"/>
      <family val="1"/>
    </font>
    <font>
      <i/>
      <sz val="10"/>
      <color indexed="9"/>
      <name val="Times New Roman"/>
      <family val="1"/>
    </font>
    <font>
      <i/>
      <sz val="10"/>
      <color indexed="63"/>
      <name val="Times New Roman"/>
      <family val="1"/>
    </font>
    <font>
      <b/>
      <sz val="10"/>
      <name val="Arial"/>
      <family val="2"/>
    </font>
    <font>
      <b/>
      <sz val="11"/>
      <color indexed="63"/>
      <name val="Times New Roman"/>
      <family val="1"/>
    </font>
    <font>
      <i/>
      <sz val="11"/>
      <color indexed="63"/>
      <name val="Times New Roman"/>
      <family val="1"/>
    </font>
    <font>
      <b/>
      <sz val="11"/>
      <color indexed="9"/>
      <name val="Times New Roman"/>
      <family val="1"/>
    </font>
    <font>
      <sz val="11"/>
      <name val="Times New Roman"/>
      <family val="1"/>
    </font>
    <font>
      <b/>
      <i/>
      <sz val="8"/>
      <color indexed="63"/>
      <name val="Times New Roman"/>
      <family val="1"/>
    </font>
    <font>
      <b/>
      <sz val="11"/>
      <name val="Times New Roman"/>
      <family val="1"/>
    </font>
    <font>
      <sz val="10"/>
      <color indexed="63"/>
      <name val="Times New Roman"/>
      <family val="1"/>
    </font>
    <font>
      <sz val="11"/>
      <color indexed="63"/>
      <name val="Times New Roman"/>
      <family val="1"/>
    </font>
    <font>
      <i/>
      <sz val="12"/>
      <name val="Times New Roman"/>
      <family val="1"/>
    </font>
    <font>
      <b/>
      <sz val="10"/>
      <color indexed="63"/>
      <name val="Times New Roman"/>
      <family val="1"/>
    </font>
    <font>
      <sz val="8"/>
      <name val="Arial"/>
      <family val="2"/>
    </font>
    <font>
      <b/>
      <i/>
      <sz val="10"/>
      <name val="Times New Roman"/>
      <family val="1"/>
    </font>
    <font>
      <i/>
      <sz val="10"/>
      <name val="Times New Roman"/>
      <family val="1"/>
    </font>
    <font>
      <b/>
      <sz val="9"/>
      <color indexed="58"/>
      <name val="Trebuchet MS"/>
      <family val="2"/>
    </font>
    <font>
      <b/>
      <sz val="12"/>
      <color indexed="58"/>
      <name val="Trebuchet MS"/>
      <family val="2"/>
    </font>
    <font>
      <sz val="9"/>
      <name val="Trebuchet MS"/>
      <family val="2"/>
    </font>
    <font>
      <b/>
      <sz val="8.5"/>
      <name val="Century Gothic"/>
      <family val="2"/>
    </font>
    <font>
      <sz val="36"/>
      <color indexed="58"/>
      <name val="Monotype Corsiva"/>
      <family val="4"/>
    </font>
    <font>
      <sz val="10"/>
      <color indexed="10"/>
      <name val="Monotype Corsiva"/>
      <family val="4"/>
    </font>
    <font>
      <sz val="24"/>
      <color indexed="63"/>
      <name val="Monotype Corsiva"/>
      <family val="4"/>
    </font>
    <font>
      <sz val="10"/>
      <color indexed="63"/>
      <name val="Monotype Corsiva"/>
      <family val="4"/>
    </font>
    <font>
      <sz val="10"/>
      <name val="Monotype Corsiva"/>
      <family val="4"/>
    </font>
    <font>
      <sz val="10"/>
      <color indexed="58"/>
      <name val="Arial"/>
      <family val="2"/>
    </font>
    <font>
      <b/>
      <sz val="11"/>
      <name val="Trebuchet MS"/>
      <family val="2"/>
    </font>
    <font>
      <b/>
      <i/>
      <sz val="11"/>
      <name val="Times New Roman"/>
      <family val="1"/>
    </font>
    <font>
      <b/>
      <sz val="11"/>
      <name val="Arial"/>
      <family val="2"/>
    </font>
    <font>
      <b/>
      <i/>
      <sz val="10"/>
      <color indexed="63"/>
      <name val="Times New Roman"/>
      <family val="1"/>
    </font>
    <font>
      <i/>
      <sz val="11"/>
      <name val="Times New Roman"/>
      <family val="1"/>
    </font>
    <font>
      <b/>
      <i/>
      <sz val="9"/>
      <name val="Times New Roman CE"/>
    </font>
    <font>
      <i/>
      <sz val="9"/>
      <name val="Times New Roman CE"/>
    </font>
    <font>
      <u/>
      <sz val="9"/>
      <color indexed="12"/>
      <name val="Arial"/>
      <family val="2"/>
    </font>
    <font>
      <b/>
      <sz val="9"/>
      <color indexed="10"/>
      <name val="Trebuchet MS"/>
      <family val="2"/>
    </font>
    <font>
      <b/>
      <sz val="9"/>
      <name val="Trebuchet MS"/>
      <family val="2"/>
    </font>
    <font>
      <sz val="8"/>
      <name val="Arial"/>
      <family val="2"/>
    </font>
    <font>
      <i/>
      <sz val="12"/>
      <name val="Times New Roman CE"/>
    </font>
    <font>
      <b/>
      <sz val="7"/>
      <name val="Trebuchet MS"/>
      <family val="2"/>
    </font>
    <font>
      <i/>
      <sz val="7.5"/>
      <name val="Trebuchet MS"/>
      <family val="2"/>
    </font>
    <font>
      <sz val="10"/>
      <name val="Arial"/>
      <family val="2"/>
    </font>
    <font>
      <sz val="10"/>
      <name val="Tempus Sans ITC"/>
      <family val="5"/>
    </font>
    <font>
      <sz val="10"/>
      <name val="Tahoma"/>
      <family val="2"/>
    </font>
    <font>
      <b/>
      <sz val="14"/>
      <color indexed="58"/>
      <name val="Trebuchet MS"/>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8"/>
      <color indexed="63"/>
      <name val="Times New Roman"/>
      <family val="1"/>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b/>
      <sz val="8"/>
      <name val="Times New Roman"/>
      <family val="1"/>
    </font>
    <font>
      <b/>
      <sz val="14"/>
      <name val="Times New Roman"/>
      <family val="1"/>
    </font>
    <font>
      <i/>
      <sz val="14"/>
      <name val="Times New Roman"/>
      <family val="1"/>
    </font>
    <font>
      <b/>
      <sz val="12"/>
      <name val="Times New Roman"/>
      <family val="1"/>
    </font>
    <font>
      <sz val="8"/>
      <name val="Times New Roman"/>
      <family val="1"/>
    </font>
    <font>
      <sz val="12"/>
      <name val="Arial"/>
      <family val="2"/>
    </font>
    <font>
      <i/>
      <sz val="8"/>
      <name val="Times New Roman"/>
      <family val="1"/>
    </font>
    <font>
      <b/>
      <sz val="14"/>
      <name val="Trebuchet MS"/>
      <family val="2"/>
    </font>
    <font>
      <b/>
      <i/>
      <sz val="9"/>
      <name val="Times New Roman"/>
      <family val="1"/>
    </font>
    <font>
      <sz val="14"/>
      <name val="Arial"/>
      <family val="2"/>
    </font>
    <font>
      <sz val="11"/>
      <color theme="1"/>
      <name val="Calibri"/>
      <family val="2"/>
      <scheme val="minor"/>
    </font>
    <font>
      <sz val="9"/>
      <color theme="1"/>
      <name val="Trebuchet MS"/>
      <family val="2"/>
    </font>
    <font>
      <u/>
      <sz val="10"/>
      <color theme="4"/>
      <name val="Arial"/>
      <family val="2"/>
      <charset val="238"/>
    </font>
    <font>
      <sz val="10"/>
      <color theme="4"/>
      <name val="Trebuchet MS"/>
      <family val="2"/>
    </font>
    <font>
      <b/>
      <sz val="8"/>
      <color theme="1"/>
      <name val="Times New Roman"/>
      <family val="1"/>
    </font>
    <font>
      <i/>
      <sz val="9"/>
      <color rgb="FF212121"/>
      <name val="Times New Roman"/>
      <family val="1"/>
    </font>
    <font>
      <sz val="9"/>
      <color rgb="FF212121"/>
      <name val="Times New Roman"/>
      <family val="1"/>
    </font>
    <font>
      <b/>
      <sz val="11"/>
      <color rgb="FFC00000"/>
      <name val="Trebuchet MS"/>
      <family val="2"/>
    </font>
    <font>
      <sz val="10"/>
      <name val="Arial"/>
      <family val="2"/>
      <charset val="238"/>
    </font>
    <font>
      <sz val="11"/>
      <name val="Calibri"/>
      <family val="2"/>
    </font>
    <font>
      <u/>
      <sz val="10"/>
      <color indexed="12"/>
      <name val="Arial"/>
      <family val="2"/>
    </font>
    <font>
      <sz val="11"/>
      <color indexed="8"/>
      <name val="Calibri"/>
      <family val="2"/>
    </font>
    <font>
      <b/>
      <sz val="16"/>
      <color rgb="FFC00000"/>
      <name val="Trebuchet MS"/>
      <family val="2"/>
    </font>
    <font>
      <sz val="11"/>
      <color rgb="FFC00000"/>
      <name val="Calibri"/>
      <family val="2"/>
      <scheme val="minor"/>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37"/>
        <bgColor indexed="64"/>
      </patternFill>
    </fill>
    <fill>
      <patternFill patternType="solid">
        <fgColor indexed="9"/>
        <bgColor indexed="22"/>
      </patternFill>
    </fill>
    <fill>
      <patternFill patternType="solid">
        <fgColor theme="0"/>
        <bgColor indexed="64"/>
      </patternFill>
    </fill>
    <fill>
      <patternFill patternType="solid">
        <fgColor theme="0"/>
        <bgColor indexed="22"/>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tint="-4.9989318521683403E-2"/>
        <bgColor indexed="22"/>
      </patternFill>
    </fill>
    <fill>
      <patternFill patternType="solid">
        <fgColor theme="0" tint="-0.249977111117893"/>
        <bgColor indexed="64"/>
      </patternFill>
    </fill>
  </fills>
  <borders count="45">
    <border>
      <left/>
      <right/>
      <top/>
      <bottom/>
      <diagonal/>
    </border>
    <border>
      <left/>
      <right/>
      <top/>
      <bottom style="thin">
        <color indexed="64"/>
      </bottom>
      <diagonal/>
    </border>
    <border>
      <left/>
      <right/>
      <top style="thin">
        <color indexed="55"/>
      </top>
      <bottom style="thin">
        <color indexed="55"/>
      </bottom>
      <diagonal/>
    </border>
    <border>
      <left/>
      <right/>
      <top style="thin">
        <color indexed="55"/>
      </top>
      <bottom/>
      <diagonal/>
    </border>
    <border>
      <left style="thin">
        <color indexed="9"/>
      </left>
      <right style="thin">
        <color indexed="9"/>
      </right>
      <top style="thin">
        <color indexed="9"/>
      </top>
      <bottom/>
      <diagonal/>
    </border>
    <border>
      <left style="thin">
        <color indexed="9"/>
      </left>
      <right/>
      <top/>
      <bottom/>
      <diagonal/>
    </border>
    <border>
      <left/>
      <right style="thin">
        <color indexed="9"/>
      </right>
      <top/>
      <bottom/>
      <diagonal/>
    </border>
    <border>
      <left style="thin">
        <color indexed="9"/>
      </left>
      <right style="thin">
        <color indexed="9"/>
      </right>
      <top/>
      <bottom/>
      <diagonal/>
    </border>
    <border>
      <left/>
      <right style="thin">
        <color indexed="9"/>
      </right>
      <top style="thin">
        <color indexed="9"/>
      </top>
      <bottom/>
      <diagonal/>
    </border>
    <border>
      <left style="thin">
        <color indexed="9"/>
      </left>
      <right/>
      <top style="thin">
        <color indexed="9"/>
      </top>
      <bottom/>
      <diagonal/>
    </border>
    <border>
      <left/>
      <right/>
      <top style="medium">
        <color indexed="22"/>
      </top>
      <bottom style="dotted">
        <color indexed="22"/>
      </bottom>
      <diagonal/>
    </border>
    <border>
      <left/>
      <right/>
      <top style="dotted">
        <color indexed="22"/>
      </top>
      <bottom style="dotted">
        <color indexed="22"/>
      </bottom>
      <diagonal/>
    </border>
    <border>
      <left/>
      <right/>
      <top/>
      <bottom style="thin">
        <color indexed="22"/>
      </bottom>
      <diagonal/>
    </border>
    <border>
      <left style="thick">
        <color indexed="22"/>
      </left>
      <right/>
      <top/>
      <bottom/>
      <diagonal/>
    </border>
    <border>
      <left/>
      <right/>
      <top style="medium">
        <color indexed="22"/>
      </top>
      <bottom style="dotted">
        <color indexed="55"/>
      </bottom>
      <diagonal/>
    </border>
    <border>
      <left/>
      <right/>
      <top style="dotted">
        <color indexed="55"/>
      </top>
      <bottom style="dotted">
        <color indexed="55"/>
      </bottom>
      <diagonal/>
    </border>
    <border>
      <left/>
      <right/>
      <top style="dotted">
        <color indexed="55"/>
      </top>
      <bottom/>
      <diagonal/>
    </border>
    <border>
      <left/>
      <right/>
      <top style="medium">
        <color indexed="22"/>
      </top>
      <bottom/>
      <diagonal/>
    </border>
    <border>
      <left/>
      <right/>
      <top style="dotted">
        <color indexed="22"/>
      </top>
      <bottom/>
      <diagonal/>
    </border>
    <border>
      <left/>
      <right/>
      <top/>
      <bottom style="dotted">
        <color indexed="22"/>
      </bottom>
      <diagonal/>
    </border>
    <border>
      <left style="thin">
        <color indexed="9"/>
      </left>
      <right/>
      <top/>
      <bottom style="medium">
        <color indexed="22"/>
      </bottom>
      <diagonal/>
    </border>
    <border>
      <left/>
      <right/>
      <top/>
      <bottom style="dotted">
        <color indexed="55"/>
      </bottom>
      <diagonal/>
    </border>
    <border>
      <left/>
      <right/>
      <top style="medium">
        <color indexed="55"/>
      </top>
      <bottom style="medium">
        <color indexed="55"/>
      </bottom>
      <diagonal/>
    </border>
    <border>
      <left/>
      <right/>
      <top/>
      <bottom style="thin">
        <color indexed="55"/>
      </bottom>
      <diagonal/>
    </border>
    <border>
      <left/>
      <right/>
      <top style="dotted">
        <color indexed="55"/>
      </top>
      <bottom style="thin">
        <color indexed="55"/>
      </bottom>
      <diagonal/>
    </border>
    <border>
      <left/>
      <right/>
      <top style="medium">
        <color indexed="22"/>
      </top>
      <bottom style="thin">
        <color indexed="22"/>
      </bottom>
      <diagonal/>
    </border>
    <border>
      <left/>
      <right/>
      <top style="thin">
        <color indexed="64"/>
      </top>
      <bottom style="thin">
        <color indexed="64"/>
      </bottom>
      <diagonal/>
    </border>
    <border>
      <left/>
      <right/>
      <top style="medium">
        <color indexed="22"/>
      </top>
      <bottom style="thin">
        <color indexed="64"/>
      </bottom>
      <diagonal/>
    </border>
    <border>
      <left/>
      <right/>
      <top style="thin">
        <color indexed="55"/>
      </top>
      <bottom style="thin">
        <color indexed="64"/>
      </bottom>
      <diagonal/>
    </border>
    <border>
      <left/>
      <right/>
      <top/>
      <bottom style="medium">
        <color indexed="22"/>
      </bottom>
      <diagonal/>
    </border>
    <border>
      <left/>
      <right/>
      <top style="medium">
        <color indexed="22"/>
      </top>
      <bottom style="medium">
        <color indexed="22"/>
      </bottom>
      <diagonal/>
    </border>
    <border>
      <left/>
      <right style="thick">
        <color indexed="22"/>
      </right>
      <top/>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thin">
        <color theme="0"/>
      </left>
      <right style="thin">
        <color theme="0"/>
      </right>
      <top/>
      <bottom/>
      <diagonal/>
    </border>
    <border>
      <left/>
      <right/>
      <top style="thin">
        <color theme="0" tint="-0.34998626667073579"/>
      </top>
      <bottom style="thin">
        <color theme="0" tint="-0.34998626667073579"/>
      </bottom>
      <diagonal/>
    </border>
    <border>
      <left/>
      <right/>
      <top style="thin">
        <color theme="0" tint="-0.14996795556505021"/>
      </top>
      <bottom style="thin">
        <color theme="0" tint="-0.14996795556505021"/>
      </bottom>
      <diagonal/>
    </border>
    <border>
      <left/>
      <right/>
      <top style="hair">
        <color theme="0" tint="-0.34998626667073579"/>
      </top>
      <bottom/>
      <diagonal/>
    </border>
    <border>
      <left/>
      <right/>
      <top style="medium">
        <color theme="0" tint="-0.24994659260841701"/>
      </top>
      <bottom style="thin">
        <color indexed="64"/>
      </bottom>
      <diagonal/>
    </border>
    <border>
      <left style="medium">
        <color theme="0" tint="-0.499984740745262"/>
      </left>
      <right/>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diagonal/>
    </border>
    <border>
      <left/>
      <right/>
      <top/>
      <bottom style="medium">
        <color theme="0" tint="-0.499984740745262"/>
      </bottom>
      <diagonal/>
    </border>
    <border>
      <left/>
      <right/>
      <top style="medium">
        <color theme="0" tint="-0.499984740745262"/>
      </top>
      <bottom style="medium">
        <color theme="0" tint="-0.499984740745262"/>
      </bottom>
      <diagonal/>
    </border>
  </borders>
  <cellStyleXfs count="508">
    <xf numFmtId="0" fontId="0" fillId="0" borderId="0"/>
    <xf numFmtId="0" fontId="15" fillId="0" borderId="1">
      <alignment horizontal="left" wrapText="1" indent="2"/>
    </xf>
    <xf numFmtId="165" fontId="5" fillId="0" borderId="0" applyFont="0" applyFill="0" applyBorder="0" applyAlignment="0" applyProtection="0"/>
    <xf numFmtId="164" fontId="8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8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8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8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8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8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70" fontId="105" fillId="0" borderId="0" applyFont="0" applyFill="0" applyBorder="0" applyAlignment="0" applyProtection="0"/>
    <xf numFmtId="165" fontId="5" fillId="0" borderId="0" applyFont="0" applyFill="0" applyBorder="0" applyAlignment="0" applyProtection="0"/>
    <xf numFmtId="164" fontId="3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3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3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70" fontId="83" fillId="0" borderId="0" applyFont="0" applyFill="0" applyBorder="0" applyAlignment="0" applyProtection="0"/>
    <xf numFmtId="164" fontId="3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3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70" fontId="98" fillId="0" borderId="0" applyFont="0" applyFill="0" applyBorder="0" applyAlignment="0" applyProtection="0"/>
    <xf numFmtId="164" fontId="8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7" fillId="0" borderId="0" applyNumberFormat="0" applyFill="0" applyBorder="0" applyAlignment="0" applyProtection="0">
      <alignment vertical="top"/>
      <protection locked="0"/>
    </xf>
    <xf numFmtId="0" fontId="90" fillId="0" borderId="0"/>
    <xf numFmtId="0" fontId="83" fillId="0" borderId="0"/>
    <xf numFmtId="0" fontId="83" fillId="0" borderId="0"/>
    <xf numFmtId="0" fontId="91" fillId="0" borderId="0"/>
    <xf numFmtId="0" fontId="5" fillId="0" borderId="0"/>
    <xf numFmtId="0" fontId="92" fillId="0" borderId="0"/>
    <xf numFmtId="0" fontId="93" fillId="0" borderId="0"/>
    <xf numFmtId="0" fontId="94" fillId="0" borderId="0"/>
    <xf numFmtId="0" fontId="95" fillId="0" borderId="0"/>
    <xf numFmtId="0" fontId="96" fillId="0" borderId="0"/>
    <xf numFmtId="0" fontId="5" fillId="0" borderId="0"/>
    <xf numFmtId="0" fontId="81" fillId="0" borderId="0"/>
    <xf numFmtId="0" fontId="5" fillId="0" borderId="0"/>
    <xf numFmtId="0" fontId="5" fillId="0" borderId="0"/>
    <xf numFmtId="0" fontId="98" fillId="0" borderId="0"/>
    <xf numFmtId="0" fontId="83" fillId="0" borderId="0"/>
    <xf numFmtId="0" fontId="117" fillId="0" borderId="0"/>
    <xf numFmtId="0" fontId="117" fillId="0" borderId="0"/>
    <xf numFmtId="0" fontId="117" fillId="0" borderId="0"/>
    <xf numFmtId="0" fontId="117" fillId="0" borderId="0"/>
    <xf numFmtId="0" fontId="99" fillId="0" borderId="0"/>
    <xf numFmtId="0" fontId="100" fillId="0" borderId="0"/>
    <xf numFmtId="0" fontId="101" fillId="0" borderId="0"/>
    <xf numFmtId="0" fontId="102" fillId="0" borderId="0"/>
    <xf numFmtId="0" fontId="103" fillId="0" borderId="0"/>
    <xf numFmtId="0" fontId="104" fillId="0" borderId="0"/>
    <xf numFmtId="0" fontId="105" fillId="0" borderId="0"/>
    <xf numFmtId="0" fontId="106" fillId="0" borderId="0"/>
    <xf numFmtId="0" fontId="85" fillId="0" borderId="0"/>
    <xf numFmtId="0" fontId="83" fillId="0" borderId="0"/>
    <xf numFmtId="0" fontId="83" fillId="0" borderId="0"/>
    <xf numFmtId="0" fontId="86" fillId="0" borderId="0"/>
    <xf numFmtId="0" fontId="83" fillId="0" borderId="0"/>
    <xf numFmtId="0" fontId="83" fillId="0" borderId="0"/>
    <xf numFmtId="0" fontId="31" fillId="0" borderId="0"/>
    <xf numFmtId="0" fontId="5" fillId="0" borderId="0"/>
    <xf numFmtId="0" fontId="5" fillId="0" borderId="0"/>
    <xf numFmtId="0" fontId="87" fillId="0" borderId="0"/>
    <xf numFmtId="0" fontId="83" fillId="0" borderId="0"/>
    <xf numFmtId="0" fontId="83" fillId="0" borderId="0"/>
    <xf numFmtId="0" fontId="88" fillId="0" borderId="0"/>
    <xf numFmtId="0" fontId="83" fillId="0" borderId="0"/>
    <xf numFmtId="0" fontId="83" fillId="0" borderId="0"/>
    <xf numFmtId="0" fontId="31" fillId="0" borderId="0"/>
    <xf numFmtId="0" fontId="5" fillId="0" borderId="0"/>
    <xf numFmtId="0" fontId="5" fillId="0" borderId="0"/>
    <xf numFmtId="0" fontId="89" fillId="0" borderId="0"/>
    <xf numFmtId="0" fontId="83" fillId="0" borderId="0"/>
    <xf numFmtId="0" fontId="83" fillId="0" borderId="0"/>
    <xf numFmtId="0" fontId="19" fillId="0" borderId="0"/>
    <xf numFmtId="0" fontId="5" fillId="0" borderId="0"/>
    <xf numFmtId="0" fontId="22" fillId="0" borderId="0"/>
    <xf numFmtId="9" fontId="5" fillId="0" borderId="0" applyFont="0" applyFill="0" applyBorder="0" applyAlignment="0" applyProtection="0"/>
    <xf numFmtId="9" fontId="3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17" fillId="0" borderId="0" applyFont="0" applyFill="0" applyBorder="0" applyAlignment="0" applyProtection="0"/>
    <xf numFmtId="9" fontId="117" fillId="0" borderId="0" applyFont="0" applyFill="0" applyBorder="0" applyAlignment="0" applyProtection="0"/>
    <xf numFmtId="9" fontId="117" fillId="0" borderId="0" applyFont="0" applyFill="0" applyBorder="0" applyAlignment="0" applyProtection="0"/>
    <xf numFmtId="9" fontId="117" fillId="0" borderId="0" applyFont="0" applyFill="0" applyBorder="0" applyAlignment="0" applyProtection="0"/>
    <xf numFmtId="170" fontId="83" fillId="0" borderId="0" applyFont="0" applyFill="0" applyBorder="0" applyAlignment="0" applyProtection="0"/>
    <xf numFmtId="170" fontId="83" fillId="0" borderId="0" applyFont="0" applyFill="0" applyBorder="0" applyAlignment="0" applyProtection="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4" fillId="0" borderId="0"/>
    <xf numFmtId="0" fontId="4" fillId="0" borderId="0"/>
    <xf numFmtId="0" fontId="4" fillId="0" borderId="0"/>
    <xf numFmtId="0" fontId="4"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83" fillId="0" borderId="0"/>
    <xf numFmtId="0" fontId="83" fillId="0" borderId="0"/>
    <xf numFmtId="170" fontId="83" fillId="0" borderId="0" applyFont="0" applyFill="0" applyBorder="0" applyAlignment="0" applyProtection="0"/>
    <xf numFmtId="0" fontId="83" fillId="0" borderId="0"/>
    <xf numFmtId="170" fontId="83" fillId="0" borderId="0" applyFont="0" applyFill="0" applyBorder="0" applyAlignment="0" applyProtection="0"/>
    <xf numFmtId="0" fontId="83" fillId="0" borderId="0"/>
    <xf numFmtId="41" fontId="5"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83" fillId="0" borderId="0"/>
    <xf numFmtId="43" fontId="5"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173" fontId="19" fillId="0" borderId="0" applyFont="0" applyFill="0" applyBorder="0" applyAlignment="0" applyProtection="0"/>
    <xf numFmtId="0" fontId="83" fillId="0" borderId="0" applyFont="0" applyFill="0" applyBorder="0" applyAlignment="0" applyProtection="0"/>
    <xf numFmtId="43" fontId="128" fillId="0" borderId="0" applyFont="0" applyFill="0" applyBorder="0" applyAlignment="0" applyProtection="0"/>
    <xf numFmtId="0" fontId="83" fillId="0" borderId="0" applyFont="0" applyFill="0" applyBorder="0" applyAlignment="0" applyProtection="0"/>
    <xf numFmtId="165" fontId="5" fillId="0" borderId="0" applyFont="0" applyFill="0" applyBorder="0" applyAlignment="0" applyProtection="0"/>
    <xf numFmtId="0" fontId="12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5" fillId="0" borderId="0"/>
    <xf numFmtId="0" fontId="83" fillId="0" borderId="0"/>
    <xf numFmtId="0" fontId="5" fillId="0" borderId="0"/>
    <xf numFmtId="0" fontId="19" fillId="0" borderId="0"/>
    <xf numFmtId="0" fontId="3" fillId="0" borderId="0"/>
    <xf numFmtId="0" fontId="125" fillId="0" borderId="0"/>
    <xf numFmtId="9" fontId="83" fillId="0" borderId="0" applyFont="0" applyFill="0" applyBorder="0" applyAlignment="0" applyProtection="0"/>
    <xf numFmtId="9" fontId="19" fillId="0" borderId="0" applyFont="0" applyFill="0" applyBorder="0" applyAlignment="0" applyProtection="0"/>
    <xf numFmtId="9" fontId="128"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5" fillId="0" borderId="0"/>
    <xf numFmtId="165" fontId="5" fillId="0" borderId="0" applyFont="0" applyFill="0" applyBorder="0" applyAlignment="0" applyProtection="0"/>
    <xf numFmtId="0" fontId="3" fillId="0" borderId="0"/>
    <xf numFmtId="0" fontId="3" fillId="0" borderId="0"/>
    <xf numFmtId="0" fontId="3" fillId="0" borderId="0"/>
    <xf numFmtId="0" fontId="3" fillId="0" borderId="0"/>
    <xf numFmtId="9" fontId="5"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8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126" fillId="0" borderId="0"/>
    <xf numFmtId="0" fontId="126"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83" fillId="0" borderId="0"/>
    <xf numFmtId="0" fontId="83" fillId="0" borderId="0"/>
    <xf numFmtId="170" fontId="83" fillId="0" borderId="0" applyFont="0" applyFill="0" applyBorder="0" applyAlignment="0" applyProtection="0"/>
    <xf numFmtId="0" fontId="83" fillId="0" borderId="0"/>
    <xf numFmtId="170" fontId="83" fillId="0" borderId="0" applyFont="0" applyFill="0" applyBorder="0" applyAlignment="0" applyProtection="0"/>
    <xf numFmtId="0" fontId="8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8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8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709">
    <xf numFmtId="0" fontId="0" fillId="0" borderId="0" xfId="0"/>
    <xf numFmtId="0" fontId="12" fillId="2" borderId="0" xfId="0" applyFont="1" applyFill="1"/>
    <xf numFmtId="0" fontId="28" fillId="2" borderId="0" xfId="0" applyFont="1" applyFill="1"/>
    <xf numFmtId="0" fontId="24" fillId="2" borderId="0" xfId="0" applyFont="1" applyFill="1"/>
    <xf numFmtId="0" fontId="26" fillId="3" borderId="0" xfId="0" applyFont="1" applyFill="1" applyAlignment="1">
      <alignment horizontal="center"/>
    </xf>
    <xf numFmtId="0" fontId="28" fillId="3" borderId="0" xfId="0" applyFont="1" applyFill="1" applyAlignment="1">
      <alignment horizontal="center"/>
    </xf>
    <xf numFmtId="0" fontId="17" fillId="0" borderId="0" xfId="93" applyFont="1"/>
    <xf numFmtId="0" fontId="30" fillId="2" borderId="0" xfId="93" applyFont="1" applyFill="1" applyAlignment="1">
      <alignment vertical="center" wrapText="1"/>
    </xf>
    <xf numFmtId="0" fontId="0" fillId="2" borderId="0" xfId="0" applyFill="1"/>
    <xf numFmtId="0" fontId="27" fillId="3" borderId="0" xfId="0" applyFont="1" applyFill="1"/>
    <xf numFmtId="0" fontId="28" fillId="3" borderId="0" xfId="0" applyFont="1" applyFill="1"/>
    <xf numFmtId="0" fontId="26" fillId="2" borderId="0" xfId="0" applyFont="1" applyFill="1" applyAlignment="1">
      <alignment horizontal="center"/>
    </xf>
    <xf numFmtId="0" fontId="26" fillId="3" borderId="0" xfId="0" applyFont="1" applyFill="1"/>
    <xf numFmtId="0" fontId="25" fillId="2" borderId="0" xfId="0" applyFont="1" applyFill="1"/>
    <xf numFmtId="0" fontId="40" fillId="4" borderId="0" xfId="0" applyFont="1" applyFill="1" applyAlignment="1">
      <alignment horizontal="center"/>
    </xf>
    <xf numFmtId="0" fontId="41" fillId="4" borderId="0" xfId="0" applyFont="1" applyFill="1" applyAlignment="1">
      <alignment horizontal="center"/>
    </xf>
    <xf numFmtId="0" fontId="26" fillId="2" borderId="0" xfId="0" applyFont="1" applyFill="1" applyAlignment="1">
      <alignment horizontal="right"/>
    </xf>
    <xf numFmtId="0" fontId="36" fillId="2" borderId="0" xfId="0" applyFont="1" applyFill="1"/>
    <xf numFmtId="0" fontId="23" fillId="2" borderId="0" xfId="93" applyFont="1" applyFill="1" applyAlignment="1">
      <alignment vertical="center" wrapText="1"/>
    </xf>
    <xf numFmtId="0" fontId="42" fillId="4" borderId="0" xfId="0" applyFont="1" applyFill="1" applyAlignment="1">
      <alignment horizontal="center"/>
    </xf>
    <xf numFmtId="0" fontId="32" fillId="2" borderId="2" xfId="0" applyFont="1" applyFill="1" applyBorder="1"/>
    <xf numFmtId="0" fontId="32" fillId="2" borderId="3" xfId="0" applyFont="1" applyFill="1" applyBorder="1"/>
    <xf numFmtId="167" fontId="26" fillId="3" borderId="0" xfId="0" applyNumberFormat="1" applyFont="1" applyFill="1" applyAlignment="1">
      <alignment horizontal="right"/>
    </xf>
    <xf numFmtId="10" fontId="26" fillId="3" borderId="0" xfId="96" applyNumberFormat="1" applyFont="1" applyFill="1" applyBorder="1" applyAlignment="1">
      <alignment horizontal="center"/>
    </xf>
    <xf numFmtId="10" fontId="26" fillId="3" borderId="0" xfId="96" applyNumberFormat="1" applyFont="1" applyFill="1" applyBorder="1" applyAlignment="1">
      <alignment horizontal="right"/>
    </xf>
    <xf numFmtId="10" fontId="28" fillId="2" borderId="2" xfId="96" applyNumberFormat="1" applyFont="1" applyFill="1" applyBorder="1"/>
    <xf numFmtId="10" fontId="28" fillId="2" borderId="2" xfId="96" applyNumberFormat="1" applyFont="1" applyFill="1" applyBorder="1" applyAlignment="1">
      <alignment horizontal="center"/>
    </xf>
    <xf numFmtId="10" fontId="28" fillId="2" borderId="3" xfId="96" applyNumberFormat="1" applyFont="1" applyFill="1" applyBorder="1"/>
    <xf numFmtId="10" fontId="28" fillId="2" borderId="3" xfId="96" applyNumberFormat="1" applyFont="1" applyFill="1" applyBorder="1" applyAlignment="1">
      <alignment horizontal="center"/>
    </xf>
    <xf numFmtId="167" fontId="28" fillId="2" borderId="2" xfId="2" applyNumberFormat="1" applyFont="1" applyFill="1" applyBorder="1"/>
    <xf numFmtId="0" fontId="8" fillId="2" borderId="0" xfId="0" applyFont="1" applyFill="1"/>
    <xf numFmtId="0" fontId="12" fillId="2" borderId="0" xfId="0" applyFont="1" applyFill="1" applyAlignment="1">
      <alignment horizontal="justify" wrapText="1"/>
    </xf>
    <xf numFmtId="0" fontId="12" fillId="2" borderId="0" xfId="0" applyFont="1" applyFill="1" applyAlignment="1">
      <alignment wrapText="1"/>
    </xf>
    <xf numFmtId="0" fontId="12" fillId="2" borderId="0" xfId="0" applyFont="1" applyFill="1" applyAlignment="1">
      <alignment horizontal="justify"/>
    </xf>
    <xf numFmtId="0" fontId="12" fillId="2" borderId="0" xfId="0" applyFont="1" applyFill="1" applyAlignment="1">
      <alignment vertical="top" wrapText="1"/>
    </xf>
    <xf numFmtId="0" fontId="12" fillId="2" borderId="0" xfId="0" applyFont="1" applyFill="1" applyAlignment="1">
      <alignment horizontal="left"/>
    </xf>
    <xf numFmtId="0" fontId="7" fillId="2" borderId="0" xfId="43" applyFill="1" applyAlignment="1" applyProtection="1">
      <alignment vertical="top" wrapText="1"/>
    </xf>
    <xf numFmtId="0" fontId="39" fillId="2" borderId="0" xfId="0" applyFont="1" applyFill="1"/>
    <xf numFmtId="0" fontId="59" fillId="2" borderId="0" xfId="0" applyFont="1" applyFill="1" applyAlignment="1">
      <alignment horizontal="left" vertical="top" wrapText="1"/>
    </xf>
    <xf numFmtId="0" fontId="59" fillId="2" borderId="0" xfId="0" applyFont="1" applyFill="1" applyAlignment="1">
      <alignment horizontal="left"/>
    </xf>
    <xf numFmtId="0" fontId="59" fillId="2" borderId="0" xfId="0" applyFont="1" applyFill="1" applyAlignment="1">
      <alignment wrapText="1"/>
    </xf>
    <xf numFmtId="0" fontId="59" fillId="2" borderId="0" xfId="0" applyFont="1" applyFill="1" applyAlignment="1">
      <alignment horizontal="justify"/>
    </xf>
    <xf numFmtId="0" fontId="59" fillId="2" borderId="0" xfId="0" applyFont="1" applyFill="1" applyAlignment="1">
      <alignment vertical="top" wrapText="1"/>
    </xf>
    <xf numFmtId="0" fontId="61" fillId="2" borderId="0" xfId="0" applyFont="1" applyFill="1"/>
    <xf numFmtId="0" fontId="63" fillId="2" borderId="0" xfId="0" applyFont="1" applyFill="1"/>
    <xf numFmtId="0" fontId="64" fillId="2" borderId="0" xfId="0" applyFont="1" applyFill="1"/>
    <xf numFmtId="0" fontId="66" fillId="2" borderId="0" xfId="0" applyFont="1" applyFill="1"/>
    <xf numFmtId="0" fontId="14" fillId="2" borderId="0" xfId="0" applyFont="1" applyFill="1" applyAlignment="1">
      <alignment horizontal="left"/>
    </xf>
    <xf numFmtId="0" fontId="10" fillId="2" borderId="0" xfId="0" applyFont="1" applyFill="1"/>
    <xf numFmtId="0" fontId="13" fillId="2" borderId="0" xfId="0" applyFont="1" applyFill="1"/>
    <xf numFmtId="0" fontId="67" fillId="2" borderId="0" xfId="0" applyFont="1" applyFill="1"/>
    <xf numFmtId="0" fontId="70" fillId="3" borderId="4" xfId="0" applyFont="1" applyFill="1" applyBorder="1" applyAlignment="1">
      <alignment horizontal="center" vertical="center" wrapText="1"/>
    </xf>
    <xf numFmtId="0" fontId="0" fillId="3" borderId="5" xfId="0" applyFill="1" applyBorder="1"/>
    <xf numFmtId="0" fontId="0" fillId="3" borderId="0" xfId="0" applyFill="1"/>
    <xf numFmtId="0" fontId="0" fillId="3" borderId="6" xfId="0" applyFill="1" applyBorder="1"/>
    <xf numFmtId="0" fontId="44" fillId="3" borderId="7" xfId="0" applyFont="1" applyFill="1" applyBorder="1" applyAlignment="1">
      <alignment horizontal="left" vertical="center"/>
    </xf>
    <xf numFmtId="0" fontId="45" fillId="3" borderId="7" xfId="0" applyFont="1" applyFill="1" applyBorder="1" applyAlignment="1">
      <alignment horizontal="left" vertical="center"/>
    </xf>
    <xf numFmtId="0" fontId="53" fillId="3" borderId="8" xfId="0" applyFont="1" applyFill="1" applyBorder="1" applyAlignment="1">
      <alignment horizontal="center" vertical="center" wrapText="1"/>
    </xf>
    <xf numFmtId="0" fontId="53" fillId="3" borderId="4" xfId="0" applyFont="1" applyFill="1" applyBorder="1" applyAlignment="1">
      <alignment horizontal="center" vertical="center" wrapText="1"/>
    </xf>
    <xf numFmtId="0" fontId="74" fillId="2" borderId="0" xfId="43" applyFont="1" applyFill="1" applyAlignment="1" applyProtection="1">
      <alignment horizontal="left" vertical="top" wrapText="1"/>
    </xf>
    <xf numFmtId="0" fontId="74" fillId="2" borderId="0" xfId="43" applyFont="1" applyFill="1" applyAlignment="1" applyProtection="1">
      <alignment vertical="top" wrapText="1"/>
    </xf>
    <xf numFmtId="0" fontId="10" fillId="2" borderId="0" xfId="0" applyFont="1" applyFill="1" applyAlignment="1">
      <alignment horizontal="left"/>
    </xf>
    <xf numFmtId="0" fontId="26" fillId="3" borderId="9" xfId="0" applyFont="1" applyFill="1" applyBorder="1" applyAlignment="1">
      <alignment horizontal="center" vertical="top" wrapText="1"/>
    </xf>
    <xf numFmtId="0" fontId="63" fillId="2" borderId="0" xfId="0" applyFont="1" applyFill="1" applyAlignment="1">
      <alignment horizontal="left"/>
    </xf>
    <xf numFmtId="0" fontId="0" fillId="6" borderId="0" xfId="0" applyFill="1"/>
    <xf numFmtId="0" fontId="62" fillId="6" borderId="0" xfId="0" applyFont="1" applyFill="1"/>
    <xf numFmtId="0" fontId="12" fillId="6" borderId="0" xfId="0" applyFont="1" applyFill="1"/>
    <xf numFmtId="49" fontId="63" fillId="2" borderId="0" xfId="0" applyNumberFormat="1" applyFont="1" applyFill="1"/>
    <xf numFmtId="167" fontId="8" fillId="5" borderId="10" xfId="2" applyNumberFormat="1" applyFont="1" applyFill="1" applyBorder="1" applyAlignment="1" applyProtection="1">
      <alignment horizontal="right" wrapText="1"/>
    </xf>
    <xf numFmtId="0" fontId="16" fillId="6" borderId="0" xfId="93" applyFont="1" applyFill="1" applyAlignment="1" applyProtection="1">
      <alignment horizontal="center" vertical="center" wrapText="1"/>
      <protection locked="0"/>
    </xf>
    <xf numFmtId="0" fontId="17" fillId="2" borderId="0" xfId="93" applyFont="1" applyFill="1" applyProtection="1">
      <protection locked="0"/>
    </xf>
    <xf numFmtId="0" fontId="17" fillId="0" borderId="0" xfId="93" applyFont="1" applyProtection="1">
      <protection locked="0"/>
    </xf>
    <xf numFmtId="0" fontId="24" fillId="2" borderId="0" xfId="0" applyFont="1" applyFill="1" applyProtection="1">
      <protection locked="0"/>
    </xf>
    <xf numFmtId="0" fontId="25" fillId="2" borderId="0" xfId="0" applyFont="1" applyFill="1" applyProtection="1">
      <protection locked="0"/>
    </xf>
    <xf numFmtId="0" fontId="26" fillId="3" borderId="0" xfId="0" applyFont="1" applyFill="1" applyAlignment="1" applyProtection="1">
      <alignment horizontal="center"/>
      <protection locked="0"/>
    </xf>
    <xf numFmtId="0" fontId="28" fillId="3" borderId="5" xfId="0" applyFont="1" applyFill="1" applyBorder="1" applyProtection="1">
      <protection locked="0"/>
    </xf>
    <xf numFmtId="0" fontId="28" fillId="3" borderId="6" xfId="0" applyFont="1" applyFill="1" applyBorder="1" applyProtection="1">
      <protection locked="0"/>
    </xf>
    <xf numFmtId="0" fontId="26" fillId="3" borderId="5" xfId="0" applyFont="1" applyFill="1" applyBorder="1" applyAlignment="1" applyProtection="1">
      <alignment horizontal="center"/>
      <protection locked="0"/>
    </xf>
    <xf numFmtId="0" fontId="44" fillId="3" borderId="0" xfId="0" applyFont="1" applyFill="1" applyAlignment="1" applyProtection="1">
      <alignment horizontal="left"/>
      <protection locked="0"/>
    </xf>
    <xf numFmtId="0" fontId="45" fillId="3" borderId="0" xfId="0" applyFont="1" applyFill="1" applyAlignment="1" applyProtection="1">
      <alignment horizontal="left"/>
      <protection locked="0"/>
    </xf>
    <xf numFmtId="0" fontId="28" fillId="3" borderId="5" xfId="0" applyFont="1" applyFill="1" applyBorder="1" applyAlignment="1" applyProtection="1">
      <alignment horizontal="center"/>
      <protection locked="0"/>
    </xf>
    <xf numFmtId="0" fontId="28" fillId="3" borderId="0" xfId="0" applyFont="1" applyFill="1" applyAlignment="1" applyProtection="1">
      <alignment horizontal="center"/>
      <protection locked="0"/>
    </xf>
    <xf numFmtId="0" fontId="36" fillId="2" borderId="0" xfId="0" applyFont="1" applyFill="1" applyAlignment="1" applyProtection="1">
      <alignment horizontal="left"/>
      <protection locked="0"/>
    </xf>
    <xf numFmtId="0" fontId="26" fillId="2" borderId="0" xfId="0" applyFont="1" applyFill="1" applyAlignment="1" applyProtection="1">
      <alignment horizontal="right"/>
      <protection locked="0"/>
    </xf>
    <xf numFmtId="0" fontId="26" fillId="2" borderId="0" xfId="0" applyFont="1" applyFill="1" applyAlignment="1" applyProtection="1">
      <alignment horizontal="center"/>
      <protection locked="0"/>
    </xf>
    <xf numFmtId="167" fontId="24" fillId="2" borderId="0" xfId="2" applyNumberFormat="1" applyFont="1" applyFill="1" applyProtection="1">
      <protection locked="0"/>
    </xf>
    <xf numFmtId="0" fontId="8" fillId="5" borderId="10" xfId="0" applyFont="1" applyFill="1" applyBorder="1" applyProtection="1">
      <protection locked="0"/>
    </xf>
    <xf numFmtId="167" fontId="24" fillId="6" borderId="0" xfId="0" applyNumberFormat="1" applyFont="1" applyFill="1" applyProtection="1">
      <protection locked="0"/>
    </xf>
    <xf numFmtId="0" fontId="24" fillId="6" borderId="0" xfId="0" applyFont="1" applyFill="1" applyProtection="1">
      <protection locked="0"/>
    </xf>
    <xf numFmtId="168" fontId="8" fillId="5" borderId="11" xfId="96" applyNumberFormat="1" applyFont="1" applyFill="1" applyBorder="1" applyAlignment="1" applyProtection="1">
      <alignment horizontal="left" wrapText="1"/>
      <protection locked="0"/>
    </xf>
    <xf numFmtId="0" fontId="8" fillId="5" borderId="12" xfId="0" applyFont="1" applyFill="1" applyBorder="1" applyAlignment="1" applyProtection="1">
      <alignment wrapText="1"/>
      <protection locked="0"/>
    </xf>
    <xf numFmtId="0" fontId="28" fillId="2" borderId="0" xfId="0" applyFont="1" applyFill="1" applyProtection="1">
      <protection locked="0"/>
    </xf>
    <xf numFmtId="165" fontId="24" fillId="6" borderId="0" xfId="2" applyFont="1" applyFill="1" applyProtection="1">
      <protection locked="0"/>
    </xf>
    <xf numFmtId="0" fontId="44" fillId="2" borderId="0" xfId="0" applyFont="1" applyFill="1" applyProtection="1">
      <protection locked="0"/>
    </xf>
    <xf numFmtId="167" fontId="44" fillId="2" borderId="0" xfId="0" applyNumberFormat="1" applyFont="1" applyFill="1" applyProtection="1">
      <protection locked="0"/>
    </xf>
    <xf numFmtId="165" fontId="44" fillId="2" borderId="0" xfId="2" applyFont="1" applyFill="1" applyBorder="1" applyAlignment="1" applyProtection="1">
      <alignment horizontal="center"/>
      <protection locked="0"/>
    </xf>
    <xf numFmtId="165" fontId="44" fillId="2" borderId="0" xfId="2" applyFont="1" applyFill="1" applyBorder="1" applyAlignment="1" applyProtection="1">
      <alignment horizontal="right"/>
      <protection locked="0"/>
    </xf>
    <xf numFmtId="0" fontId="35" fillId="2" borderId="0" xfId="93" applyFont="1" applyFill="1" applyAlignment="1" applyProtection="1">
      <alignment vertical="center" wrapText="1"/>
      <protection locked="0"/>
    </xf>
    <xf numFmtId="0" fontId="30" fillId="2" borderId="0" xfId="93" applyFont="1" applyFill="1" applyAlignment="1" applyProtection="1">
      <alignment horizontal="left" vertical="center" wrapText="1"/>
      <protection locked="0"/>
    </xf>
    <xf numFmtId="0" fontId="30" fillId="2" borderId="0" xfId="93" applyFont="1" applyFill="1" applyAlignment="1" applyProtection="1">
      <alignment vertical="center" wrapText="1"/>
      <protection locked="0"/>
    </xf>
    <xf numFmtId="0" fontId="18" fillId="2" borderId="0" xfId="93" applyFont="1" applyFill="1" applyAlignment="1" applyProtection="1">
      <alignment horizontal="left" vertical="center"/>
      <protection locked="0"/>
    </xf>
    <xf numFmtId="0" fontId="44" fillId="3" borderId="7" xfId="0" applyFont="1" applyFill="1" applyBorder="1" applyAlignment="1" applyProtection="1">
      <alignment horizontal="center"/>
      <protection locked="0"/>
    </xf>
    <xf numFmtId="0" fontId="28" fillId="3" borderId="0" xfId="0" applyFont="1" applyFill="1" applyProtection="1">
      <protection locked="0"/>
    </xf>
    <xf numFmtId="0" fontId="26" fillId="3" borderId="7" xfId="0" applyFont="1" applyFill="1" applyBorder="1" applyAlignment="1" applyProtection="1">
      <alignment horizontal="center"/>
      <protection locked="0"/>
    </xf>
    <xf numFmtId="0" fontId="45" fillId="3" borderId="7" xfId="0" applyFont="1" applyFill="1" applyBorder="1" applyAlignment="1" applyProtection="1">
      <alignment horizontal="center"/>
      <protection locked="0"/>
    </xf>
    <xf numFmtId="0" fontId="28" fillId="3" borderId="7" xfId="0" applyFont="1" applyFill="1" applyBorder="1" applyAlignment="1" applyProtection="1">
      <alignment horizontal="center"/>
      <protection locked="0"/>
    </xf>
    <xf numFmtId="0" fontId="26" fillId="2" borderId="0" xfId="0" applyFont="1" applyFill="1" applyProtection="1">
      <protection locked="0"/>
    </xf>
    <xf numFmtId="167" fontId="44" fillId="2" borderId="0" xfId="2" applyNumberFormat="1" applyFont="1" applyFill="1" applyBorder="1" applyProtection="1">
      <protection locked="0"/>
    </xf>
    <xf numFmtId="165" fontId="44" fillId="2" borderId="0" xfId="2" applyFont="1" applyFill="1" applyBorder="1" applyProtection="1">
      <protection locked="0"/>
    </xf>
    <xf numFmtId="167" fontId="8" fillId="5" borderId="11" xfId="2" applyNumberFormat="1" applyFont="1" applyFill="1" applyBorder="1" applyAlignment="1" applyProtection="1">
      <alignment horizontal="right" wrapText="1"/>
    </xf>
    <xf numFmtId="168" fontId="8" fillId="5" borderId="11" xfId="96" applyNumberFormat="1" applyFont="1" applyFill="1" applyBorder="1" applyAlignment="1" applyProtection="1">
      <alignment horizontal="right" wrapText="1"/>
    </xf>
    <xf numFmtId="165" fontId="8" fillId="5" borderId="11" xfId="2" applyFont="1" applyFill="1" applyBorder="1" applyAlignment="1" applyProtection="1">
      <alignment horizontal="right" wrapText="1"/>
    </xf>
    <xf numFmtId="0" fontId="16" fillId="2" borderId="0" xfId="93" applyFont="1" applyFill="1" applyAlignment="1" applyProtection="1">
      <alignment vertical="center" wrapText="1"/>
      <protection locked="0"/>
    </xf>
    <xf numFmtId="0" fontId="52" fillId="2" borderId="0" xfId="0" applyFont="1" applyFill="1" applyProtection="1">
      <protection locked="0"/>
    </xf>
    <xf numFmtId="0" fontId="33" fillId="3" borderId="13" xfId="0" applyFont="1" applyFill="1" applyBorder="1" applyAlignment="1" applyProtection="1">
      <alignment horizontal="center"/>
      <protection locked="0"/>
    </xf>
    <xf numFmtId="0" fontId="44" fillId="3" borderId="7" xfId="0" applyFont="1" applyFill="1" applyBorder="1" applyAlignment="1" applyProtection="1">
      <alignment horizontal="left"/>
      <protection locked="0"/>
    </xf>
    <xf numFmtId="0" fontId="33" fillId="3" borderId="13" xfId="0" applyFont="1" applyFill="1" applyBorder="1" applyAlignment="1" applyProtection="1">
      <alignment horizontal="left"/>
      <protection locked="0"/>
    </xf>
    <xf numFmtId="0" fontId="48" fillId="3" borderId="13" xfId="0" applyFont="1" applyFill="1" applyBorder="1" applyAlignment="1" applyProtection="1">
      <alignment horizontal="left"/>
      <protection locked="0"/>
    </xf>
    <xf numFmtId="0" fontId="34" fillId="3" borderId="13" xfId="0" applyFont="1" applyFill="1" applyBorder="1" applyAlignment="1" applyProtection="1">
      <alignment horizontal="center"/>
      <protection locked="0"/>
    </xf>
    <xf numFmtId="0" fontId="28" fillId="0" borderId="11" xfId="0" applyFont="1" applyBorder="1" applyProtection="1">
      <protection locked="0"/>
    </xf>
    <xf numFmtId="0" fontId="28" fillId="2" borderId="11" xfId="0" applyFont="1" applyFill="1" applyBorder="1" applyProtection="1">
      <protection locked="0"/>
    </xf>
    <xf numFmtId="0" fontId="50" fillId="2" borderId="11" xfId="0" applyFont="1" applyFill="1" applyBorder="1" applyAlignment="1" applyProtection="1">
      <alignment horizontal="left"/>
      <protection locked="0"/>
    </xf>
    <xf numFmtId="0" fontId="28"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39" fillId="2" borderId="0" xfId="0" applyFont="1" applyFill="1" applyProtection="1">
      <protection locked="0"/>
    </xf>
    <xf numFmtId="0" fontId="69" fillId="2" borderId="0" xfId="0" applyFont="1" applyFill="1" applyProtection="1">
      <protection locked="0"/>
    </xf>
    <xf numFmtId="0" fontId="43" fillId="2" borderId="0" xfId="0" applyFont="1" applyFill="1" applyAlignment="1" applyProtection="1">
      <alignment horizontal="left"/>
      <protection locked="0"/>
    </xf>
    <xf numFmtId="0" fontId="49" fillId="2" borderId="0" xfId="0" applyFont="1" applyFill="1" applyAlignment="1" applyProtection="1">
      <alignment horizontal="left"/>
      <protection locked="0"/>
    </xf>
    <xf numFmtId="0" fontId="49" fillId="5" borderId="0" xfId="0" applyFont="1" applyFill="1" applyProtection="1">
      <protection locked="0"/>
    </xf>
    <xf numFmtId="0" fontId="29" fillId="5" borderId="0" xfId="0" applyFont="1" applyFill="1" applyAlignment="1" applyProtection="1">
      <alignment horizontal="right"/>
      <protection locked="0"/>
    </xf>
    <xf numFmtId="0" fontId="29" fillId="5" borderId="0" xfId="0" applyFont="1" applyFill="1" applyAlignment="1" applyProtection="1">
      <alignment horizontal="left"/>
      <protection locked="0"/>
    </xf>
    <xf numFmtId="0" fontId="39" fillId="5" borderId="0" xfId="0" applyFont="1" applyFill="1" applyAlignment="1" applyProtection="1">
      <alignment horizontal="right"/>
      <protection locked="0"/>
    </xf>
    <xf numFmtId="0" fontId="50" fillId="2" borderId="0" xfId="0" applyFont="1" applyFill="1" applyAlignment="1" applyProtection="1">
      <alignment horizontal="left"/>
      <protection locked="0"/>
    </xf>
    <xf numFmtId="167" fontId="47" fillId="5" borderId="0" xfId="2" applyNumberFormat="1" applyFont="1" applyFill="1" applyBorder="1" applyAlignment="1" applyProtection="1">
      <protection locked="0"/>
    </xf>
    <xf numFmtId="168" fontId="47" fillId="5" borderId="0" xfId="96" applyNumberFormat="1" applyFont="1" applyFill="1" applyBorder="1" applyAlignment="1" applyProtection="1">
      <alignment horizontal="center"/>
      <protection locked="0"/>
    </xf>
    <xf numFmtId="168" fontId="47" fillId="5" borderId="0" xfId="96" applyNumberFormat="1" applyFont="1" applyFill="1" applyBorder="1" applyAlignment="1" applyProtection="1">
      <alignment horizontal="right"/>
      <protection locked="0"/>
    </xf>
    <xf numFmtId="0" fontId="50" fillId="2" borderId="0" xfId="0" applyFont="1" applyFill="1" applyAlignment="1" applyProtection="1">
      <alignment horizontal="left" wrapText="1"/>
      <protection locked="0"/>
    </xf>
    <xf numFmtId="167" fontId="51" fillId="2" borderId="0" xfId="2" applyNumberFormat="1" applyFont="1" applyFill="1" applyBorder="1" applyAlignment="1" applyProtection="1">
      <protection locked="0"/>
    </xf>
    <xf numFmtId="0" fontId="42" fillId="2" borderId="0" xfId="0" applyFont="1" applyFill="1" applyAlignment="1" applyProtection="1">
      <alignment horizontal="left"/>
      <protection locked="0"/>
    </xf>
    <xf numFmtId="168" fontId="44" fillId="2" borderId="0" xfId="96" applyNumberFormat="1" applyFont="1" applyFill="1" applyBorder="1" applyAlignment="1" applyProtection="1">
      <alignment horizontal="center"/>
      <protection locked="0"/>
    </xf>
    <xf numFmtId="168" fontId="44" fillId="2" borderId="0" xfId="96" applyNumberFormat="1" applyFont="1" applyFill="1" applyBorder="1" applyAlignment="1" applyProtection="1">
      <alignment horizontal="right"/>
      <protection locked="0"/>
    </xf>
    <xf numFmtId="0" fontId="29" fillId="2" borderId="0" xfId="0" applyFont="1" applyFill="1" applyProtection="1">
      <protection locked="0"/>
    </xf>
    <xf numFmtId="168" fontId="8" fillId="7" borderId="11" xfId="96" applyNumberFormat="1" applyFont="1" applyFill="1" applyBorder="1" applyAlignment="1" applyProtection="1">
      <alignment horizontal="right" wrapText="1"/>
    </xf>
    <xf numFmtId="0" fontId="0" fillId="2" borderId="0" xfId="0" applyFill="1" applyProtection="1">
      <protection locked="0"/>
    </xf>
    <xf numFmtId="0" fontId="26" fillId="3" borderId="5" xfId="0" applyFont="1" applyFill="1" applyBorder="1" applyProtection="1">
      <protection locked="0"/>
    </xf>
    <xf numFmtId="0" fontId="26" fillId="3" borderId="6" xfId="0" applyFont="1" applyFill="1" applyBorder="1" applyProtection="1">
      <protection locked="0"/>
    </xf>
    <xf numFmtId="167" fontId="0" fillId="6" borderId="0" xfId="0" applyNumberFormat="1" applyFill="1" applyProtection="1">
      <protection locked="0"/>
    </xf>
    <xf numFmtId="0" fontId="0" fillId="6" borderId="0" xfId="0" applyFill="1" applyProtection="1">
      <protection locked="0"/>
    </xf>
    <xf numFmtId="167" fontId="8" fillId="7" borderId="11" xfId="2" applyNumberFormat="1" applyFont="1" applyFill="1" applyBorder="1" applyAlignment="1" applyProtection="1">
      <alignment horizontal="right" wrapText="1"/>
    </xf>
    <xf numFmtId="167" fontId="50" fillId="2" borderId="0" xfId="2" applyNumberFormat="1" applyFont="1" applyFill="1" applyBorder="1" applyAlignment="1" applyProtection="1">
      <alignment horizontal="right" wrapText="1"/>
    </xf>
    <xf numFmtId="0" fontId="20" fillId="2" borderId="0" xfId="93" applyFont="1" applyFill="1" applyProtection="1">
      <protection locked="0"/>
    </xf>
    <xf numFmtId="0" fontId="28" fillId="3" borderId="0" xfId="0" applyFont="1" applyFill="1" applyAlignment="1" applyProtection="1">
      <alignment horizontal="right"/>
      <protection locked="0"/>
    </xf>
    <xf numFmtId="0" fontId="33" fillId="3" borderId="7" xfId="0" applyFont="1" applyFill="1" applyBorder="1" applyAlignment="1" applyProtection="1">
      <alignment horizontal="left"/>
      <protection locked="0"/>
    </xf>
    <xf numFmtId="0" fontId="48" fillId="3" borderId="7" xfId="0" applyFont="1" applyFill="1" applyBorder="1" applyAlignment="1" applyProtection="1">
      <alignment horizontal="left"/>
      <protection locked="0"/>
    </xf>
    <xf numFmtId="0" fontId="53" fillId="2" borderId="3" xfId="0" applyFont="1" applyFill="1" applyBorder="1" applyAlignment="1" applyProtection="1">
      <alignment horizontal="center" vertical="center"/>
      <protection locked="0"/>
    </xf>
    <xf numFmtId="0" fontId="50" fillId="2" borderId="14" xfId="0" applyFont="1" applyFill="1" applyBorder="1" applyAlignment="1" applyProtection="1">
      <alignment wrapText="1"/>
      <protection locked="0"/>
    </xf>
    <xf numFmtId="0" fontId="53" fillId="2" borderId="15" xfId="0" applyFont="1" applyFill="1" applyBorder="1" applyAlignment="1" applyProtection="1">
      <alignment horizontal="center" vertical="center"/>
      <protection locked="0"/>
    </xf>
    <xf numFmtId="0" fontId="50" fillId="2" borderId="15" xfId="0" applyFont="1" applyFill="1" applyBorder="1" applyAlignment="1" applyProtection="1">
      <alignment wrapText="1"/>
      <protection locked="0"/>
    </xf>
    <xf numFmtId="0" fontId="42" fillId="2" borderId="15" xfId="0" applyFont="1" applyFill="1" applyBorder="1" applyAlignment="1" applyProtection="1">
      <alignment wrapText="1"/>
      <protection locked="0"/>
    </xf>
    <xf numFmtId="0" fontId="53" fillId="2" borderId="0" xfId="0" applyFont="1" applyFill="1" applyAlignment="1" applyProtection="1">
      <alignment horizontal="center" vertical="center"/>
      <protection locked="0"/>
    </xf>
    <xf numFmtId="0" fontId="50" fillId="2" borderId="16" xfId="0" applyFont="1" applyFill="1" applyBorder="1" applyAlignment="1" applyProtection="1">
      <alignment wrapText="1"/>
      <protection locked="0"/>
    </xf>
    <xf numFmtId="167" fontId="50" fillId="2" borderId="3" xfId="2" applyNumberFormat="1" applyFont="1" applyFill="1" applyBorder="1" applyAlignment="1" applyProtection="1">
      <alignment horizontal="right" wrapText="1"/>
    </xf>
    <xf numFmtId="167" fontId="50" fillId="2" borderId="15" xfId="2" applyNumberFormat="1" applyFont="1" applyFill="1" applyBorder="1" applyAlignment="1" applyProtection="1">
      <alignment horizontal="right" wrapText="1"/>
    </xf>
    <xf numFmtId="168" fontId="50" fillId="2" borderId="15" xfId="96" applyNumberFormat="1" applyFont="1" applyFill="1" applyBorder="1" applyAlignment="1" applyProtection="1">
      <alignment horizontal="right" wrapText="1"/>
    </xf>
    <xf numFmtId="168" fontId="50" fillId="6" borderId="15" xfId="96" applyNumberFormat="1" applyFont="1" applyFill="1" applyBorder="1" applyAlignment="1" applyProtection="1">
      <alignment horizontal="right" wrapText="1"/>
    </xf>
    <xf numFmtId="167" fontId="50" fillId="6" borderId="15" xfId="2" applyNumberFormat="1" applyFont="1" applyFill="1" applyBorder="1" applyAlignment="1" applyProtection="1">
      <alignment horizontal="right" wrapText="1"/>
    </xf>
    <xf numFmtId="168" fontId="50" fillId="2" borderId="16" xfId="96" applyNumberFormat="1" applyFont="1" applyFill="1" applyBorder="1" applyAlignment="1" applyProtection="1">
      <alignment horizontal="right" wrapText="1"/>
    </xf>
    <xf numFmtId="168" fontId="50" fillId="2" borderId="0" xfId="96" applyNumberFormat="1" applyFont="1" applyFill="1" applyBorder="1" applyAlignment="1" applyProtection="1">
      <alignment horizontal="right" wrapText="1"/>
    </xf>
    <xf numFmtId="0" fontId="53" fillId="6" borderId="15" xfId="0" applyFont="1" applyFill="1" applyBorder="1" applyAlignment="1" applyProtection="1">
      <alignment horizontal="center" vertical="center"/>
      <protection locked="0"/>
    </xf>
    <xf numFmtId="0" fontId="50" fillId="6" borderId="15" xfId="0" applyFont="1" applyFill="1" applyBorder="1" applyAlignment="1" applyProtection="1">
      <alignment wrapText="1"/>
      <protection locked="0"/>
    </xf>
    <xf numFmtId="0" fontId="42" fillId="6" borderId="15" xfId="0" applyFont="1" applyFill="1" applyBorder="1" applyAlignment="1" applyProtection="1">
      <alignment wrapText="1"/>
      <protection locked="0"/>
    </xf>
    <xf numFmtId="167" fontId="50" fillId="6" borderId="3" xfId="2" applyNumberFormat="1" applyFont="1" applyFill="1" applyBorder="1" applyAlignment="1" applyProtection="1">
      <alignment horizontal="right" wrapText="1"/>
    </xf>
    <xf numFmtId="168" fontId="50" fillId="2" borderId="3" xfId="96" applyNumberFormat="1" applyFont="1" applyFill="1" applyBorder="1" applyAlignment="1" applyProtection="1">
      <alignment horizontal="right" wrapText="1"/>
    </xf>
    <xf numFmtId="0" fontId="32" fillId="2" borderId="17" xfId="0" applyFont="1" applyFill="1" applyBorder="1" applyProtection="1">
      <protection locked="0"/>
    </xf>
    <xf numFmtId="0" fontId="32" fillId="2" borderId="18" xfId="0" applyFont="1" applyFill="1" applyBorder="1" applyProtection="1">
      <protection locked="0"/>
    </xf>
    <xf numFmtId="0" fontId="28" fillId="2" borderId="19" xfId="0" applyFont="1" applyFill="1" applyBorder="1" applyProtection="1">
      <protection locked="0"/>
    </xf>
    <xf numFmtId="0" fontId="32" fillId="2" borderId="0" xfId="0" applyFont="1" applyFill="1" applyProtection="1">
      <protection locked="0"/>
    </xf>
    <xf numFmtId="167" fontId="51" fillId="2" borderId="0" xfId="2" applyNumberFormat="1" applyFont="1" applyFill="1" applyBorder="1" applyAlignment="1" applyProtection="1">
      <alignment horizontal="right"/>
      <protection locked="0"/>
    </xf>
    <xf numFmtId="168" fontId="51" fillId="2" borderId="0" xfId="96" applyNumberFormat="1" applyFont="1" applyFill="1" applyBorder="1" applyAlignment="1" applyProtection="1">
      <alignment horizontal="right"/>
      <protection locked="0"/>
    </xf>
    <xf numFmtId="168" fontId="50" fillId="6" borderId="0" xfId="96" applyNumberFormat="1" applyFont="1" applyFill="1" applyBorder="1" applyAlignment="1" applyProtection="1">
      <alignment horizontal="right" wrapText="1"/>
    </xf>
    <xf numFmtId="167" fontId="50" fillId="2" borderId="18" xfId="2" applyNumberFormat="1" applyFont="1" applyFill="1" applyBorder="1" applyAlignment="1" applyProtection="1">
      <alignment horizontal="right" wrapText="1"/>
    </xf>
    <xf numFmtId="168" fontId="50" fillId="2" borderId="18" xfId="96" applyNumberFormat="1" applyFont="1" applyFill="1" applyBorder="1" applyAlignment="1" applyProtection="1">
      <alignment horizontal="right" wrapText="1"/>
    </xf>
    <xf numFmtId="168" fontId="50" fillId="6" borderId="18" xfId="96" applyNumberFormat="1" applyFont="1" applyFill="1" applyBorder="1" applyAlignment="1" applyProtection="1">
      <alignment horizontal="right" wrapText="1"/>
    </xf>
    <xf numFmtId="167" fontId="50" fillId="2" borderId="19" xfId="2" applyNumberFormat="1" applyFont="1" applyFill="1" applyBorder="1" applyAlignment="1" applyProtection="1">
      <alignment horizontal="right" wrapText="1"/>
    </xf>
    <xf numFmtId="168" fontId="50" fillId="2" borderId="19" xfId="96" applyNumberFormat="1" applyFont="1" applyFill="1" applyBorder="1" applyAlignment="1" applyProtection="1">
      <alignment horizontal="right" wrapText="1"/>
    </xf>
    <xf numFmtId="168" fontId="50" fillId="6" borderId="19" xfId="96" applyNumberFormat="1" applyFont="1" applyFill="1" applyBorder="1" applyAlignment="1" applyProtection="1">
      <alignment horizontal="right" wrapText="1"/>
    </xf>
    <xf numFmtId="0" fontId="47" fillId="2" borderId="0" xfId="0" applyFont="1" applyFill="1" applyProtection="1">
      <protection locked="0"/>
    </xf>
    <xf numFmtId="168" fontId="50" fillId="2" borderId="3" xfId="96" applyNumberFormat="1" applyFont="1" applyFill="1" applyBorder="1" applyAlignment="1" applyProtection="1">
      <alignment wrapText="1"/>
    </xf>
    <xf numFmtId="168" fontId="50" fillId="2" borderId="0" xfId="96" applyNumberFormat="1" applyFont="1" applyFill="1" applyBorder="1" applyAlignment="1" applyProtection="1">
      <alignment wrapText="1"/>
    </xf>
    <xf numFmtId="168" fontId="50" fillId="2" borderId="18" xfId="96" applyNumberFormat="1" applyFont="1" applyFill="1" applyBorder="1" applyAlignment="1" applyProtection="1">
      <alignment wrapText="1"/>
    </xf>
    <xf numFmtId="168" fontId="50" fillId="2" borderId="19" xfId="96" applyNumberFormat="1" applyFont="1" applyFill="1" applyBorder="1" applyAlignment="1" applyProtection="1">
      <alignment wrapText="1"/>
    </xf>
    <xf numFmtId="167" fontId="50" fillId="6" borderId="18" xfId="2" applyNumberFormat="1" applyFont="1" applyFill="1" applyBorder="1" applyAlignment="1" applyProtection="1">
      <alignment horizontal="right" wrapText="1"/>
    </xf>
    <xf numFmtId="167" fontId="29" fillId="2" borderId="0" xfId="0" applyNumberFormat="1" applyFont="1" applyFill="1" applyProtection="1">
      <protection locked="0"/>
    </xf>
    <xf numFmtId="0" fontId="44" fillId="3" borderId="5" xfId="0" applyFont="1" applyFill="1" applyBorder="1" applyAlignment="1" applyProtection="1">
      <alignment horizontal="left"/>
      <protection locked="0"/>
    </xf>
    <xf numFmtId="0" fontId="45" fillId="3" borderId="7" xfId="0" applyFont="1" applyFill="1" applyBorder="1" applyAlignment="1" applyProtection="1">
      <alignment horizontal="left"/>
      <protection locked="0"/>
    </xf>
    <xf numFmtId="0" fontId="45" fillId="3" borderId="5" xfId="0" applyFont="1" applyFill="1" applyBorder="1" applyAlignment="1" applyProtection="1">
      <alignment horizontal="left"/>
      <protection locked="0"/>
    </xf>
    <xf numFmtId="0" fontId="44" fillId="6" borderId="0" xfId="0" applyFont="1" applyFill="1" applyAlignment="1" applyProtection="1">
      <alignment horizontal="center"/>
      <protection locked="0"/>
    </xf>
    <xf numFmtId="167" fontId="44" fillId="6" borderId="0" xfId="2" applyNumberFormat="1" applyFont="1" applyFill="1" applyBorder="1" applyAlignment="1" applyProtection="1">
      <alignment horizontal="right"/>
      <protection locked="0"/>
    </xf>
    <xf numFmtId="168" fontId="44" fillId="6" borderId="0" xfId="96" applyNumberFormat="1" applyFont="1" applyFill="1" applyBorder="1" applyAlignment="1" applyProtection="1">
      <alignment horizontal="right"/>
      <protection locked="0"/>
    </xf>
    <xf numFmtId="0" fontId="26" fillId="3" borderId="35" xfId="0" applyFont="1" applyFill="1" applyBorder="1" applyAlignment="1" applyProtection="1">
      <alignment horizontal="center"/>
      <protection locked="0"/>
    </xf>
    <xf numFmtId="0" fontId="33" fillId="3" borderId="20" xfId="0" applyFont="1" applyFill="1" applyBorder="1" applyProtection="1">
      <protection locked="0"/>
    </xf>
    <xf numFmtId="0" fontId="26" fillId="3" borderId="7" xfId="0" applyFont="1" applyFill="1" applyBorder="1" applyAlignment="1" applyProtection="1">
      <alignment horizontal="center" wrapText="1"/>
      <protection locked="0"/>
    </xf>
    <xf numFmtId="0" fontId="28" fillId="3" borderId="35" xfId="0" applyFont="1" applyFill="1" applyBorder="1" applyAlignment="1" applyProtection="1">
      <alignment horizontal="center"/>
      <protection locked="0"/>
    </xf>
    <xf numFmtId="0" fontId="28" fillId="3" borderId="7" xfId="0" applyFont="1" applyFill="1" applyBorder="1" applyAlignment="1" applyProtection="1">
      <alignment horizontal="center" wrapText="1"/>
      <protection locked="0"/>
    </xf>
    <xf numFmtId="0" fontId="44" fillId="6" borderId="0" xfId="0" applyFont="1" applyFill="1" applyAlignment="1" applyProtection="1">
      <alignment horizontal="left"/>
      <protection locked="0"/>
    </xf>
    <xf numFmtId="167" fontId="51" fillId="2" borderId="15" xfId="2" applyNumberFormat="1" applyFont="1" applyFill="1" applyBorder="1" applyAlignment="1" applyProtection="1">
      <alignment horizontal="right" wrapText="1"/>
    </xf>
    <xf numFmtId="168" fontId="51" fillId="2" borderId="15" xfId="96" applyNumberFormat="1" applyFont="1" applyFill="1" applyBorder="1" applyAlignment="1" applyProtection="1">
      <alignment horizontal="right" wrapText="1"/>
    </xf>
    <xf numFmtId="40" fontId="51" fillId="2" borderId="15" xfId="2" applyNumberFormat="1" applyFont="1" applyFill="1" applyBorder="1" applyAlignment="1" applyProtection="1">
      <alignment horizontal="right" wrapText="1"/>
    </xf>
    <xf numFmtId="0" fontId="50" fillId="6" borderId="15" xfId="0" applyFont="1" applyFill="1" applyBorder="1" applyProtection="1">
      <protection locked="0"/>
    </xf>
    <xf numFmtId="0" fontId="50" fillId="2" borderId="0" xfId="0" applyFont="1" applyFill="1" applyProtection="1">
      <protection locked="0"/>
    </xf>
    <xf numFmtId="168" fontId="51" fillId="2" borderId="0" xfId="96" applyNumberFormat="1" applyFont="1" applyFill="1" applyBorder="1" applyAlignment="1" applyProtection="1">
      <alignment horizontal="center"/>
      <protection locked="0"/>
    </xf>
    <xf numFmtId="0" fontId="50" fillId="2" borderId="0" xfId="0" applyFont="1" applyFill="1" applyAlignment="1" applyProtection="1">
      <alignment wrapText="1"/>
      <protection locked="0"/>
    </xf>
    <xf numFmtId="0" fontId="28" fillId="3" borderId="35" xfId="0" applyFont="1" applyFill="1" applyBorder="1" applyProtection="1">
      <protection locked="0"/>
    </xf>
    <xf numFmtId="0" fontId="26" fillId="3" borderId="7" xfId="0" applyFont="1" applyFill="1" applyBorder="1" applyAlignment="1" applyProtection="1">
      <alignment horizontal="left"/>
      <protection locked="0"/>
    </xf>
    <xf numFmtId="0" fontId="28" fillId="3" borderId="7" xfId="0" applyFont="1" applyFill="1" applyBorder="1" applyAlignment="1" applyProtection="1">
      <alignment horizontal="left"/>
      <protection locked="0"/>
    </xf>
    <xf numFmtId="165" fontId="29" fillId="2" borderId="0" xfId="2" applyFont="1" applyFill="1" applyBorder="1" applyProtection="1">
      <protection locked="0"/>
    </xf>
    <xf numFmtId="0" fontId="53" fillId="2" borderId="0" xfId="0" applyFont="1" applyFill="1" applyAlignment="1" applyProtection="1">
      <alignment horizontal="left"/>
      <protection locked="0"/>
    </xf>
    <xf numFmtId="168" fontId="44" fillId="0" borderId="0" xfId="96" applyNumberFormat="1" applyFont="1" applyFill="1" applyBorder="1" applyAlignment="1" applyProtection="1">
      <alignment horizontal="right"/>
      <protection locked="0"/>
    </xf>
    <xf numFmtId="167" fontId="0" fillId="2" borderId="0" xfId="2" applyNumberFormat="1" applyFont="1" applyFill="1" applyProtection="1">
      <protection locked="0"/>
    </xf>
    <xf numFmtId="0" fontId="49" fillId="2" borderId="0" xfId="0" applyFont="1" applyFill="1" applyProtection="1">
      <protection locked="0"/>
    </xf>
    <xf numFmtId="0" fontId="0" fillId="0" borderId="0" xfId="0" applyProtection="1">
      <protection locked="0"/>
    </xf>
    <xf numFmtId="0" fontId="44" fillId="3" borderId="7" xfId="0" applyFont="1" applyFill="1" applyBorder="1" applyAlignment="1" applyProtection="1">
      <alignment horizontal="left" vertical="top"/>
      <protection locked="0"/>
    </xf>
    <xf numFmtId="0" fontId="45" fillId="3" borderId="7" xfId="0" applyFont="1" applyFill="1" applyBorder="1" applyAlignment="1" applyProtection="1">
      <alignment horizontal="left" vertical="top"/>
      <protection locked="0"/>
    </xf>
    <xf numFmtId="0" fontId="53" fillId="3" borderId="8" xfId="0" applyFont="1" applyFill="1" applyBorder="1" applyAlignment="1" applyProtection="1">
      <alignment horizontal="center" wrapText="1"/>
      <protection locked="0"/>
    </xf>
    <xf numFmtId="0" fontId="53" fillId="3" borderId="8" xfId="0" applyFont="1" applyFill="1" applyBorder="1" applyAlignment="1" applyProtection="1">
      <alignment horizontal="center" vertical="center" wrapText="1"/>
      <protection locked="0"/>
    </xf>
    <xf numFmtId="0" fontId="70" fillId="3" borderId="8" xfId="0" applyFont="1" applyFill="1" applyBorder="1" applyAlignment="1" applyProtection="1">
      <alignment horizontal="center" vertical="center" wrapText="1"/>
      <protection locked="0"/>
    </xf>
    <xf numFmtId="0" fontId="50" fillId="2" borderId="21" xfId="0" applyFont="1" applyFill="1" applyBorder="1" applyProtection="1">
      <protection locked="0"/>
    </xf>
    <xf numFmtId="165" fontId="0" fillId="2" borderId="0" xfId="0" applyNumberFormat="1" applyFill="1" applyProtection="1">
      <protection locked="0"/>
    </xf>
    <xf numFmtId="0" fontId="42" fillId="2" borderId="0" xfId="0" applyFont="1" applyFill="1" applyAlignment="1" applyProtection="1">
      <alignment wrapText="1"/>
      <protection locked="0"/>
    </xf>
    <xf numFmtId="0" fontId="44" fillId="2" borderId="7" xfId="0" applyFont="1" applyFill="1" applyBorder="1" applyAlignment="1" applyProtection="1">
      <alignment horizontal="left"/>
      <protection locked="0"/>
    </xf>
    <xf numFmtId="0" fontId="45" fillId="2" borderId="7" xfId="0" applyFont="1" applyFill="1" applyBorder="1" applyAlignment="1" applyProtection="1">
      <alignment horizontal="left"/>
      <protection locked="0"/>
    </xf>
    <xf numFmtId="167" fontId="50" fillId="2" borderId="21" xfId="2" applyNumberFormat="1" applyFont="1" applyFill="1" applyBorder="1" applyAlignment="1" applyProtection="1">
      <alignment horizontal="right" wrapText="1"/>
    </xf>
    <xf numFmtId="0" fontId="68" fillId="2" borderId="0" xfId="0" applyFont="1" applyFill="1" applyProtection="1">
      <protection locked="0"/>
    </xf>
    <xf numFmtId="165" fontId="28" fillId="2" borderId="0" xfId="2" applyFont="1" applyFill="1" applyBorder="1" applyProtection="1">
      <protection locked="0"/>
    </xf>
    <xf numFmtId="0" fontId="8" fillId="2" borderId="0" xfId="0" applyFont="1" applyFill="1" applyProtection="1">
      <protection locked="0"/>
    </xf>
    <xf numFmtId="167" fontId="47" fillId="2" borderId="0" xfId="2" applyNumberFormat="1" applyFont="1" applyFill="1" applyBorder="1" applyAlignment="1" applyProtection="1">
      <alignment horizontal="right"/>
      <protection locked="0"/>
    </xf>
    <xf numFmtId="168" fontId="47" fillId="2" borderId="0" xfId="96" applyNumberFormat="1" applyFont="1" applyFill="1" applyBorder="1" applyAlignment="1" applyProtection="1">
      <alignment horizontal="center"/>
      <protection locked="0"/>
    </xf>
    <xf numFmtId="168" fontId="47" fillId="2" borderId="0" xfId="96" applyNumberFormat="1" applyFont="1" applyFill="1" applyBorder="1" applyAlignment="1" applyProtection="1">
      <alignment horizontal="right"/>
      <protection locked="0"/>
    </xf>
    <xf numFmtId="0" fontId="8" fillId="2" borderId="0" xfId="0" applyFont="1" applyFill="1" applyAlignment="1" applyProtection="1">
      <alignment wrapText="1"/>
      <protection locked="0"/>
    </xf>
    <xf numFmtId="167" fontId="49" fillId="2" borderId="0" xfId="2" applyNumberFormat="1" applyFont="1" applyFill="1" applyBorder="1" applyAlignment="1" applyProtection="1">
      <alignment horizontal="right"/>
      <protection locked="0"/>
    </xf>
    <xf numFmtId="168" fontId="49" fillId="2" borderId="0" xfId="96" applyNumberFormat="1" applyFont="1" applyFill="1" applyBorder="1" applyAlignment="1" applyProtection="1">
      <alignment horizontal="center"/>
      <protection locked="0"/>
    </xf>
    <xf numFmtId="168" fontId="49" fillId="2" borderId="0" xfId="96" applyNumberFormat="1" applyFont="1" applyFill="1" applyBorder="1" applyAlignment="1" applyProtection="1">
      <alignment horizontal="right"/>
      <protection locked="0"/>
    </xf>
    <xf numFmtId="0" fontId="26" fillId="2" borderId="22" xfId="0" applyFont="1" applyFill="1" applyBorder="1" applyAlignment="1" applyProtection="1">
      <alignment wrapText="1"/>
      <protection locked="0"/>
    </xf>
    <xf numFmtId="0" fontId="32" fillId="2" borderId="22" xfId="0" applyFont="1" applyFill="1" applyBorder="1" applyAlignment="1" applyProtection="1">
      <alignment wrapText="1"/>
      <protection locked="0"/>
    </xf>
    <xf numFmtId="0" fontId="26" fillId="2" borderId="0" xfId="0" applyFont="1" applyFill="1" applyAlignment="1" applyProtection="1">
      <alignment wrapText="1"/>
      <protection locked="0"/>
    </xf>
    <xf numFmtId="0" fontId="20" fillId="2" borderId="0" xfId="93" applyFont="1" applyFill="1" applyAlignment="1" applyProtection="1">
      <alignment horizontal="left" vertical="top"/>
      <protection locked="0"/>
    </xf>
    <xf numFmtId="0" fontId="21" fillId="2" borderId="0" xfId="93" applyFont="1" applyFill="1" applyAlignment="1" applyProtection="1">
      <alignment horizontal="center" vertical="center"/>
      <protection locked="0"/>
    </xf>
    <xf numFmtId="0" fontId="21" fillId="2" borderId="0" xfId="93" applyFont="1" applyFill="1" applyAlignment="1" applyProtection="1">
      <alignment horizontal="left" vertical="center" wrapText="1"/>
      <protection locked="0"/>
    </xf>
    <xf numFmtId="0" fontId="24" fillId="2" borderId="0" xfId="0" applyFont="1" applyFill="1" applyAlignment="1" applyProtection="1">
      <alignment horizontal="center"/>
      <protection locked="0"/>
    </xf>
    <xf numFmtId="0" fontId="40" fillId="2" borderId="0" xfId="0" applyFont="1" applyFill="1" applyAlignment="1" applyProtection="1">
      <alignment horizontal="center"/>
      <protection locked="0"/>
    </xf>
    <xf numFmtId="0" fontId="41" fillId="2" borderId="0" xfId="0" applyFont="1" applyFill="1" applyAlignment="1" applyProtection="1">
      <alignment horizontal="center"/>
      <protection locked="0"/>
    </xf>
    <xf numFmtId="0" fontId="42" fillId="2" borderId="0" xfId="0" applyFont="1" applyFill="1" applyAlignment="1" applyProtection="1">
      <alignment horizontal="center"/>
      <protection locked="0"/>
    </xf>
    <xf numFmtId="167" fontId="28" fillId="2" borderId="0" xfId="2" applyNumberFormat="1" applyFont="1" applyFill="1" applyBorder="1" applyProtection="1">
      <protection locked="0"/>
    </xf>
    <xf numFmtId="165" fontId="28" fillId="2" borderId="0" xfId="2" applyFont="1" applyFill="1" applyBorder="1" applyAlignment="1" applyProtection="1">
      <alignment horizontal="center"/>
      <protection locked="0"/>
    </xf>
    <xf numFmtId="167" fontId="26" fillId="2" borderId="0" xfId="0" applyNumberFormat="1" applyFont="1" applyFill="1" applyAlignment="1" applyProtection="1">
      <alignment horizontal="right"/>
      <protection locked="0"/>
    </xf>
    <xf numFmtId="165" fontId="26" fillId="2" borderId="0" xfId="2" applyFont="1" applyFill="1" applyBorder="1" applyAlignment="1" applyProtection="1">
      <alignment horizontal="center"/>
      <protection locked="0"/>
    </xf>
    <xf numFmtId="165" fontId="26" fillId="2" borderId="0" xfId="2" applyFont="1" applyFill="1" applyBorder="1" applyAlignment="1" applyProtection="1">
      <alignment horizontal="right"/>
      <protection locked="0"/>
    </xf>
    <xf numFmtId="43" fontId="24" fillId="2" borderId="0" xfId="0" applyNumberFormat="1" applyFont="1" applyFill="1" applyProtection="1">
      <protection locked="0"/>
    </xf>
    <xf numFmtId="0" fontId="55" fillId="2" borderId="0" xfId="0" applyFont="1" applyFill="1" applyAlignment="1" applyProtection="1">
      <alignment horizontal="center"/>
      <protection locked="0"/>
    </xf>
    <xf numFmtId="0" fontId="56" fillId="2" borderId="0" xfId="0" applyFont="1" applyFill="1" applyAlignment="1" applyProtection="1">
      <alignment horizontal="center"/>
      <protection locked="0"/>
    </xf>
    <xf numFmtId="165" fontId="56" fillId="2" borderId="0" xfId="2" applyFont="1" applyFill="1" applyBorder="1" applyAlignment="1" applyProtection="1">
      <alignment horizontal="center"/>
      <protection locked="0"/>
    </xf>
    <xf numFmtId="167" fontId="29" fillId="2" borderId="0" xfId="2" applyNumberFormat="1" applyFont="1" applyFill="1" applyBorder="1" applyProtection="1">
      <protection locked="0"/>
    </xf>
    <xf numFmtId="165" fontId="29" fillId="2" borderId="0" xfId="2" applyFont="1" applyFill="1" applyBorder="1" applyAlignment="1" applyProtection="1">
      <alignment horizontal="center"/>
      <protection locked="0"/>
    </xf>
    <xf numFmtId="0" fontId="36" fillId="2" borderId="0" xfId="0" applyFont="1" applyFill="1" applyProtection="1">
      <protection locked="0"/>
    </xf>
    <xf numFmtId="167" fontId="36" fillId="2" borderId="0" xfId="0" applyNumberFormat="1" applyFont="1" applyFill="1" applyAlignment="1" applyProtection="1">
      <alignment horizontal="right"/>
      <protection locked="0"/>
    </xf>
    <xf numFmtId="165" fontId="36" fillId="2" borderId="0" xfId="2" applyFont="1" applyFill="1" applyBorder="1" applyAlignment="1" applyProtection="1">
      <alignment horizontal="center"/>
      <protection locked="0"/>
    </xf>
    <xf numFmtId="165" fontId="36" fillId="2" borderId="0" xfId="2" applyFont="1" applyFill="1" applyBorder="1" applyAlignment="1" applyProtection="1">
      <alignment horizontal="right"/>
      <protection locked="0"/>
    </xf>
    <xf numFmtId="0" fontId="8" fillId="5" borderId="0" xfId="0" applyFont="1" applyFill="1" applyProtection="1">
      <protection locked="0"/>
    </xf>
    <xf numFmtId="0" fontId="42" fillId="2" borderId="15" xfId="0" applyFont="1" applyFill="1" applyBorder="1" applyAlignment="1" applyProtection="1">
      <alignment horizontal="left" wrapText="1"/>
      <protection locked="0"/>
    </xf>
    <xf numFmtId="40" fontId="8" fillId="5" borderId="11" xfId="2" applyNumberFormat="1" applyFont="1" applyFill="1" applyBorder="1" applyAlignment="1" applyProtection="1">
      <alignment horizontal="right" wrapText="1"/>
    </xf>
    <xf numFmtId="168" fontId="28" fillId="6" borderId="22" xfId="2" applyNumberFormat="1" applyFont="1" applyFill="1" applyBorder="1" applyAlignment="1" applyProtection="1">
      <alignment horizontal="right" wrapText="1"/>
      <protection locked="0"/>
    </xf>
    <xf numFmtId="0" fontId="82" fillId="2" borderId="0" xfId="0" applyFont="1" applyFill="1"/>
    <xf numFmtId="3" fontId="32" fillId="6" borderId="22" xfId="0" applyNumberFormat="1" applyFont="1" applyFill="1" applyBorder="1" applyAlignment="1" applyProtection="1">
      <alignment horizontal="right" wrapText="1"/>
      <protection locked="0"/>
    </xf>
    <xf numFmtId="3" fontId="32" fillId="2" borderId="0" xfId="0" applyNumberFormat="1" applyFont="1" applyFill="1" applyAlignment="1" applyProtection="1">
      <alignment horizontal="right" wrapText="1"/>
      <protection locked="0"/>
    </xf>
    <xf numFmtId="0" fontId="36" fillId="2" borderId="0" xfId="0" applyFont="1" applyFill="1" applyAlignment="1" applyProtection="1">
      <alignment horizontal="left" wrapText="1"/>
      <protection locked="0"/>
    </xf>
    <xf numFmtId="168" fontId="50" fillId="6" borderId="3" xfId="96" applyNumberFormat="1" applyFont="1" applyFill="1" applyBorder="1" applyAlignment="1" applyProtection="1">
      <alignment horizontal="right" wrapText="1"/>
    </xf>
    <xf numFmtId="168" fontId="50" fillId="6" borderId="3" xfId="96" applyNumberFormat="1" applyFont="1" applyFill="1" applyBorder="1" applyAlignment="1" applyProtection="1">
      <alignment wrapText="1"/>
    </xf>
    <xf numFmtId="168" fontId="50" fillId="6" borderId="0" xfId="96" applyNumberFormat="1" applyFont="1" applyFill="1" applyBorder="1" applyAlignment="1" applyProtection="1">
      <alignment wrapText="1"/>
    </xf>
    <xf numFmtId="168" fontId="50" fillId="6" borderId="18" xfId="96" applyNumberFormat="1" applyFont="1" applyFill="1" applyBorder="1" applyAlignment="1" applyProtection="1">
      <alignment wrapText="1"/>
    </xf>
    <xf numFmtId="168" fontId="50" fillId="6" borderId="19" xfId="96" applyNumberFormat="1" applyFont="1" applyFill="1" applyBorder="1" applyAlignment="1" applyProtection="1">
      <alignment wrapText="1"/>
    </xf>
    <xf numFmtId="0" fontId="50" fillId="2" borderId="15" xfId="0" applyFont="1" applyFill="1" applyBorder="1" applyProtection="1">
      <protection locked="0"/>
    </xf>
    <xf numFmtId="167" fontId="28" fillId="2" borderId="0" xfId="0" applyNumberFormat="1" applyFont="1" applyFill="1" applyProtection="1">
      <protection locked="0"/>
    </xf>
    <xf numFmtId="0" fontId="26" fillId="2" borderId="11" xfId="0" applyFont="1" applyFill="1" applyBorder="1" applyProtection="1">
      <protection locked="0"/>
    </xf>
    <xf numFmtId="0" fontId="26" fillId="2" borderId="11" xfId="0" applyFont="1" applyFill="1" applyBorder="1" applyAlignment="1" applyProtection="1">
      <alignment vertical="top" wrapText="1"/>
      <protection locked="0"/>
    </xf>
    <xf numFmtId="0" fontId="26" fillId="2" borderId="0" xfId="0" applyFont="1" applyFill="1" applyAlignment="1" applyProtection="1">
      <alignment vertical="top" wrapText="1"/>
      <protection locked="0"/>
    </xf>
    <xf numFmtId="0" fontId="50" fillId="2" borderId="11" xfId="0" applyFont="1" applyFill="1" applyBorder="1" applyAlignment="1" applyProtection="1">
      <alignment horizontal="left" vertical="top" wrapText="1"/>
      <protection locked="0"/>
    </xf>
    <xf numFmtId="3" fontId="28" fillId="2" borderId="0" xfId="0" applyNumberFormat="1" applyFont="1" applyFill="1" applyProtection="1">
      <protection locked="0"/>
    </xf>
    <xf numFmtId="0" fontId="28" fillId="0" borderId="19" xfId="0" applyFont="1" applyBorder="1" applyProtection="1">
      <protection locked="0"/>
    </xf>
    <xf numFmtId="0" fontId="50" fillId="2" borderId="19" xfId="0" applyFont="1" applyFill="1" applyBorder="1" applyAlignment="1" applyProtection="1">
      <alignment horizontal="left"/>
      <protection locked="0"/>
    </xf>
    <xf numFmtId="167" fontId="39" fillId="5" borderId="11" xfId="2" applyNumberFormat="1" applyFont="1" applyFill="1" applyBorder="1" applyAlignment="1" applyProtection="1">
      <alignment horizontal="right" wrapText="1"/>
    </xf>
    <xf numFmtId="167" fontId="39" fillId="7" borderId="11" xfId="2" applyNumberFormat="1" applyFont="1" applyFill="1" applyBorder="1" applyAlignment="1" applyProtection="1">
      <alignment horizontal="right" wrapText="1"/>
    </xf>
    <xf numFmtId="0" fontId="26" fillId="2" borderId="11" xfId="0" applyFont="1" applyFill="1" applyBorder="1" applyAlignment="1" applyProtection="1">
      <alignment vertical="center"/>
      <protection locked="0"/>
    </xf>
    <xf numFmtId="0" fontId="26" fillId="2" borderId="11" xfId="0" applyFont="1" applyFill="1" applyBorder="1" applyAlignment="1" applyProtection="1">
      <alignment vertical="center" wrapText="1"/>
      <protection locked="0"/>
    </xf>
    <xf numFmtId="165" fontId="24" fillId="2" borderId="0" xfId="2" applyFont="1" applyFill="1" applyBorder="1" applyProtection="1">
      <protection locked="0"/>
    </xf>
    <xf numFmtId="165" fontId="26" fillId="3" borderId="7" xfId="2" applyFont="1" applyFill="1" applyBorder="1" applyAlignment="1" applyProtection="1">
      <alignment horizontal="center"/>
      <protection locked="0"/>
    </xf>
    <xf numFmtId="165" fontId="28" fillId="3" borderId="7" xfId="2" applyFont="1" applyFill="1" applyBorder="1" applyAlignment="1" applyProtection="1">
      <alignment horizontal="center"/>
      <protection locked="0"/>
    </xf>
    <xf numFmtId="165" fontId="29" fillId="2" borderId="0" xfId="2" applyFont="1" applyFill="1" applyProtection="1">
      <protection locked="0"/>
    </xf>
    <xf numFmtId="167" fontId="8" fillId="5" borderId="0" xfId="2" applyNumberFormat="1" applyFont="1" applyFill="1" applyBorder="1" applyAlignment="1" applyProtection="1">
      <alignment horizontal="right" wrapText="1"/>
    </xf>
    <xf numFmtId="0" fontId="46" fillId="6" borderId="0" xfId="0" applyFont="1" applyFill="1" applyAlignment="1" applyProtection="1">
      <alignment horizontal="center"/>
      <protection locked="0"/>
    </xf>
    <xf numFmtId="0" fontId="28" fillId="6" borderId="7" xfId="0" applyFont="1" applyFill="1" applyBorder="1" applyAlignment="1" applyProtection="1">
      <alignment horizontal="center"/>
      <protection locked="0"/>
    </xf>
    <xf numFmtId="167" fontId="51" fillId="6" borderId="0" xfId="2" applyNumberFormat="1" applyFont="1" applyFill="1" applyBorder="1" applyAlignment="1" applyProtection="1">
      <alignment horizontal="right"/>
      <protection locked="0"/>
    </xf>
    <xf numFmtId="168" fontId="51" fillId="6" borderId="0" xfId="96" applyNumberFormat="1" applyFont="1" applyFill="1" applyBorder="1" applyAlignment="1" applyProtection="1">
      <alignment horizontal="center"/>
      <protection locked="0"/>
    </xf>
    <xf numFmtId="168" fontId="51" fillId="6" borderId="0" xfId="96" applyNumberFormat="1" applyFont="1" applyFill="1" applyBorder="1" applyAlignment="1" applyProtection="1">
      <alignment horizontal="right"/>
      <protection locked="0"/>
    </xf>
    <xf numFmtId="0" fontId="46" fillId="6" borderId="0" xfId="0" applyFont="1" applyFill="1" applyAlignment="1">
      <alignment horizontal="center"/>
    </xf>
    <xf numFmtId="0" fontId="36" fillId="6" borderId="0" xfId="0" applyFont="1" applyFill="1" applyAlignment="1" applyProtection="1">
      <alignment horizontal="left" wrapText="1"/>
      <protection locked="0"/>
    </xf>
    <xf numFmtId="167" fontId="29" fillId="2" borderId="0" xfId="2" applyNumberFormat="1" applyFont="1" applyFill="1" applyProtection="1">
      <protection locked="0"/>
    </xf>
    <xf numFmtId="0" fontId="50" fillId="2" borderId="18" xfId="0" applyFont="1" applyFill="1" applyBorder="1" applyAlignment="1" applyProtection="1">
      <alignment horizontal="left" vertical="top" wrapText="1"/>
      <protection locked="0"/>
    </xf>
    <xf numFmtId="167" fontId="39" fillId="5" borderId="18" xfId="2" applyNumberFormat="1" applyFont="1" applyFill="1" applyBorder="1" applyAlignment="1" applyProtection="1">
      <alignment horizontal="right" wrapText="1"/>
    </xf>
    <xf numFmtId="0" fontId="60" fillId="2" borderId="0" xfId="0" applyFont="1" applyFill="1"/>
    <xf numFmtId="0" fontId="44" fillId="3" borderId="7" xfId="0" applyFont="1" applyFill="1" applyBorder="1" applyAlignment="1" applyProtection="1">
      <alignment horizontal="left" vertical="top" wrapText="1"/>
      <protection locked="0"/>
    </xf>
    <xf numFmtId="0" fontId="44" fillId="3" borderId="7" xfId="0" applyFont="1" applyFill="1" applyBorder="1" applyAlignment="1">
      <alignment vertical="center" wrapText="1"/>
    </xf>
    <xf numFmtId="3" fontId="28" fillId="3" borderId="5" xfId="0" applyNumberFormat="1" applyFont="1" applyFill="1" applyBorder="1" applyProtection="1">
      <protection locked="0"/>
    </xf>
    <xf numFmtId="0" fontId="21" fillId="2" borderId="0" xfId="93" applyFont="1" applyFill="1" applyAlignment="1" applyProtection="1">
      <alignment horizontal="left" vertical="center"/>
      <protection locked="0" hidden="1"/>
    </xf>
    <xf numFmtId="168" fontId="8" fillId="6" borderId="11" xfId="96" applyNumberFormat="1" applyFont="1" applyFill="1" applyBorder="1" applyAlignment="1" applyProtection="1">
      <alignment horizontal="right" wrapText="1"/>
    </xf>
    <xf numFmtId="167" fontId="50" fillId="6" borderId="19" xfId="2" applyNumberFormat="1" applyFont="1" applyFill="1" applyBorder="1" applyAlignment="1" applyProtection="1">
      <alignment horizontal="right" wrapText="1"/>
    </xf>
    <xf numFmtId="40" fontId="8" fillId="7" borderId="11" xfId="2" applyNumberFormat="1" applyFont="1" applyFill="1" applyBorder="1" applyAlignment="1" applyProtection="1">
      <alignment horizontal="right" wrapText="1"/>
    </xf>
    <xf numFmtId="0" fontId="17" fillId="6" borderId="0" xfId="93" applyFont="1" applyFill="1" applyProtection="1">
      <protection locked="0"/>
    </xf>
    <xf numFmtId="0" fontId="84" fillId="6" borderId="0" xfId="0" applyFont="1" applyFill="1" applyAlignment="1">
      <alignment vertical="center"/>
    </xf>
    <xf numFmtId="0" fontId="57" fillId="6" borderId="0" xfId="0" applyFont="1" applyFill="1" applyAlignment="1">
      <alignment vertical="center"/>
    </xf>
    <xf numFmtId="166" fontId="24" fillId="2" borderId="0" xfId="96" applyNumberFormat="1" applyFont="1" applyFill="1" applyBorder="1" applyProtection="1">
      <protection locked="0"/>
    </xf>
    <xf numFmtId="0" fontId="52" fillId="6" borderId="0" xfId="0" applyFont="1" applyFill="1" applyProtection="1">
      <protection locked="0"/>
    </xf>
    <xf numFmtId="0" fontId="84" fillId="6" borderId="0" xfId="0" applyFont="1" applyFill="1" applyAlignment="1">
      <alignment horizontal="left"/>
    </xf>
    <xf numFmtId="0" fontId="59" fillId="6" borderId="0" xfId="0" applyFont="1" applyFill="1"/>
    <xf numFmtId="0" fontId="75" fillId="6" borderId="0" xfId="0" applyFont="1" applyFill="1" applyAlignment="1">
      <alignment horizontal="left"/>
    </xf>
    <xf numFmtId="0" fontId="76" fillId="6" borderId="0" xfId="0" applyFont="1" applyFill="1" applyAlignment="1">
      <alignment horizontal="left" vertical="top" wrapText="1"/>
    </xf>
    <xf numFmtId="167" fontId="8" fillId="7" borderId="19" xfId="2" applyNumberFormat="1" applyFont="1" applyFill="1" applyBorder="1" applyAlignment="1" applyProtection="1">
      <alignment horizontal="right" wrapText="1"/>
    </xf>
    <xf numFmtId="165" fontId="8" fillId="7" borderId="11" xfId="2" applyFont="1" applyFill="1" applyBorder="1" applyAlignment="1" applyProtection="1">
      <alignment horizontal="right" wrapText="1"/>
    </xf>
    <xf numFmtId="0" fontId="50" fillId="6" borderId="23" xfId="0" applyFont="1" applyFill="1" applyBorder="1" applyProtection="1">
      <protection locked="0"/>
    </xf>
    <xf numFmtId="167" fontId="50" fillId="2" borderId="24" xfId="2" applyNumberFormat="1" applyFont="1" applyFill="1" applyBorder="1" applyAlignment="1" applyProtection="1">
      <alignment horizontal="right" wrapText="1"/>
    </xf>
    <xf numFmtId="167" fontId="51" fillId="2" borderId="0" xfId="2" applyNumberFormat="1" applyFont="1" applyFill="1" applyBorder="1" applyAlignment="1" applyProtection="1">
      <alignment horizontal="right" wrapText="1"/>
    </xf>
    <xf numFmtId="0" fontId="49" fillId="2" borderId="0" xfId="0" applyFont="1" applyFill="1" applyAlignment="1" applyProtection="1">
      <alignment horizontal="center"/>
      <protection locked="0"/>
    </xf>
    <xf numFmtId="167" fontId="32" fillId="6" borderId="22" xfId="2" applyNumberFormat="1" applyFont="1" applyFill="1" applyBorder="1" applyAlignment="1" applyProtection="1">
      <alignment horizontal="right" wrapText="1"/>
      <protection locked="0"/>
    </xf>
    <xf numFmtId="9" fontId="44" fillId="6" borderId="0" xfId="96" applyFont="1" applyFill="1" applyBorder="1" applyAlignment="1" applyProtection="1">
      <alignment horizontal="right"/>
      <protection locked="0"/>
    </xf>
    <xf numFmtId="167" fontId="69" fillId="2" borderId="0" xfId="2" applyNumberFormat="1" applyFont="1" applyFill="1" applyAlignment="1" applyProtection="1">
      <protection locked="0"/>
    </xf>
    <xf numFmtId="0" fontId="59" fillId="2" borderId="0" xfId="0" applyFont="1" applyFill="1" applyAlignment="1">
      <alignment horizontal="left" wrapText="1"/>
    </xf>
    <xf numFmtId="167" fontId="8" fillId="6" borderId="0" xfId="2" applyNumberFormat="1" applyFont="1" applyFill="1" applyProtection="1">
      <protection locked="0"/>
    </xf>
    <xf numFmtId="0" fontId="50" fillId="2" borderId="17" xfId="0" applyFont="1" applyFill="1" applyBorder="1" applyProtection="1">
      <protection locked="0"/>
    </xf>
    <xf numFmtId="0" fontId="42" fillId="2" borderId="0" xfId="0" applyFont="1" applyFill="1" applyProtection="1">
      <protection locked="0"/>
    </xf>
    <xf numFmtId="0" fontId="50" fillId="2" borderId="18" xfId="0" applyFont="1" applyFill="1" applyBorder="1" applyProtection="1">
      <protection locked="0"/>
    </xf>
    <xf numFmtId="0" fontId="42" fillId="2" borderId="19" xfId="0" applyFont="1" applyFill="1" applyBorder="1" applyProtection="1">
      <protection locked="0"/>
    </xf>
    <xf numFmtId="0" fontId="42" fillId="2" borderId="21" xfId="0" applyFont="1" applyFill="1" applyBorder="1" applyProtection="1">
      <protection locked="0"/>
    </xf>
    <xf numFmtId="168" fontId="50" fillId="2" borderId="24" xfId="96" applyNumberFormat="1" applyFont="1" applyFill="1" applyBorder="1" applyAlignment="1" applyProtection="1">
      <alignment horizontal="right" wrapText="1"/>
    </xf>
    <xf numFmtId="168" fontId="50" fillId="2" borderId="15" xfId="96" applyNumberFormat="1" applyFont="1" applyFill="1" applyBorder="1" applyAlignment="1" applyProtection="1">
      <alignment wrapText="1"/>
    </xf>
    <xf numFmtId="167" fontId="50" fillId="0" borderId="15" xfId="2" applyNumberFormat="1" applyFont="1" applyFill="1" applyBorder="1" applyAlignment="1" applyProtection="1">
      <alignment horizontal="right" wrapText="1"/>
    </xf>
    <xf numFmtId="165" fontId="50" fillId="2" borderId="15" xfId="2" applyFont="1" applyFill="1" applyBorder="1" applyAlignment="1" applyProtection="1">
      <alignment horizontal="right" wrapText="1"/>
    </xf>
    <xf numFmtId="168" fontId="8" fillId="5" borderId="10" xfId="2" applyNumberFormat="1" applyFont="1" applyFill="1" applyBorder="1" applyAlignment="1" applyProtection="1">
      <alignment horizontal="right" wrapText="1"/>
    </xf>
    <xf numFmtId="168" fontId="8" fillId="5" borderId="0" xfId="2" applyNumberFormat="1" applyFont="1" applyFill="1" applyBorder="1" applyAlignment="1" applyProtection="1">
      <alignment horizontal="right" wrapText="1"/>
    </xf>
    <xf numFmtId="167" fontId="50" fillId="0" borderId="3" xfId="2" applyNumberFormat="1" applyFont="1" applyFill="1" applyBorder="1" applyAlignment="1" applyProtection="1">
      <alignment horizontal="right" wrapText="1"/>
    </xf>
    <xf numFmtId="167" fontId="50" fillId="2" borderId="15" xfId="2" applyNumberFormat="1" applyFont="1" applyFill="1" applyBorder="1" applyAlignment="1" applyProtection="1">
      <alignment wrapText="1"/>
      <protection locked="0"/>
    </xf>
    <xf numFmtId="167" fontId="50" fillId="6" borderId="15" xfId="2" applyNumberFormat="1" applyFont="1" applyFill="1" applyBorder="1" applyProtection="1">
      <protection locked="0"/>
    </xf>
    <xf numFmtId="0" fontId="97" fillId="2" borderId="0" xfId="0" applyFont="1" applyFill="1" applyProtection="1">
      <protection locked="0"/>
    </xf>
    <xf numFmtId="0" fontId="52" fillId="6" borderId="0" xfId="0" applyFont="1" applyFill="1" applyAlignment="1" applyProtection="1">
      <alignment horizontal="center"/>
      <protection locked="0"/>
    </xf>
    <xf numFmtId="0" fontId="44" fillId="6" borderId="0" xfId="0" applyFont="1" applyFill="1" applyProtection="1">
      <protection locked="0"/>
    </xf>
    <xf numFmtId="0" fontId="36" fillId="2" borderId="0" xfId="93" applyFont="1" applyFill="1" applyProtection="1">
      <protection locked="0"/>
    </xf>
    <xf numFmtId="0" fontId="36" fillId="0" borderId="11" xfId="0" applyFont="1" applyBorder="1" applyProtection="1">
      <protection locked="0"/>
    </xf>
    <xf numFmtId="0" fontId="28" fillId="3" borderId="35" xfId="0" applyFont="1" applyFill="1" applyBorder="1" applyAlignment="1" applyProtection="1">
      <alignment horizontal="right"/>
      <protection locked="0"/>
    </xf>
    <xf numFmtId="0" fontId="26" fillId="3" borderId="7" xfId="0" applyFont="1" applyFill="1" applyBorder="1" applyProtection="1">
      <protection locked="0"/>
    </xf>
    <xf numFmtId="0" fontId="26" fillId="3" borderId="35" xfId="0" applyFont="1" applyFill="1" applyBorder="1" applyProtection="1">
      <protection locked="0"/>
    </xf>
    <xf numFmtId="0" fontId="28" fillId="3" borderId="7" xfId="0" applyFont="1" applyFill="1" applyBorder="1" applyProtection="1">
      <protection locked="0"/>
    </xf>
    <xf numFmtId="40" fontId="50" fillId="2" borderId="15" xfId="2" applyNumberFormat="1" applyFont="1" applyFill="1" applyBorder="1" applyAlignment="1" applyProtection="1">
      <alignment horizontal="right" wrapText="1"/>
    </xf>
    <xf numFmtId="40" fontId="50" fillId="2" borderId="15" xfId="96" applyNumberFormat="1" applyFont="1" applyFill="1" applyBorder="1" applyAlignment="1" applyProtection="1">
      <alignment horizontal="right" wrapText="1"/>
    </xf>
    <xf numFmtId="0" fontId="57" fillId="6" borderId="0" xfId="0" applyFont="1" applyFill="1" applyAlignment="1">
      <alignment horizontal="left"/>
    </xf>
    <xf numFmtId="0" fontId="59" fillId="6" borderId="0" xfId="0" applyFont="1" applyFill="1" applyAlignment="1">
      <alignment horizontal="left" vertical="top" wrapText="1"/>
    </xf>
    <xf numFmtId="0" fontId="16" fillId="6" borderId="0" xfId="93" applyFont="1" applyFill="1" applyAlignment="1" applyProtection="1">
      <alignment vertical="center" wrapText="1"/>
      <protection locked="0"/>
    </xf>
    <xf numFmtId="167" fontId="50" fillId="2" borderId="16" xfId="2" applyNumberFormat="1" applyFont="1" applyFill="1" applyBorder="1" applyAlignment="1" applyProtection="1">
      <alignment horizontal="right" wrapText="1"/>
    </xf>
    <xf numFmtId="0" fontId="118" fillId="6" borderId="0" xfId="0" applyFont="1" applyFill="1" applyAlignment="1">
      <alignment horizontal="left" wrapText="1"/>
    </xf>
    <xf numFmtId="167" fontId="8" fillId="6" borderId="11" xfId="2" applyNumberFormat="1" applyFont="1" applyFill="1" applyBorder="1" applyAlignment="1" applyProtection="1">
      <alignment horizontal="right" wrapText="1"/>
    </xf>
    <xf numFmtId="167" fontId="50" fillId="6" borderId="0" xfId="2" applyNumberFormat="1" applyFont="1" applyFill="1" applyBorder="1" applyAlignment="1" applyProtection="1">
      <alignment horizontal="right" wrapText="1"/>
    </xf>
    <xf numFmtId="165" fontId="50" fillId="6" borderId="15" xfId="2" applyFont="1" applyFill="1" applyBorder="1" applyAlignment="1" applyProtection="1">
      <alignment horizontal="right" wrapText="1"/>
    </xf>
    <xf numFmtId="0" fontId="119" fillId="6" borderId="0" xfId="43" applyFont="1" applyFill="1" applyBorder="1" applyAlignment="1" applyProtection="1"/>
    <xf numFmtId="0" fontId="120" fillId="6" borderId="0" xfId="0" applyFont="1" applyFill="1"/>
    <xf numFmtId="0" fontId="119" fillId="6" borderId="0" xfId="43" applyFont="1" applyFill="1" applyAlignment="1" applyProtection="1"/>
    <xf numFmtId="0" fontId="10" fillId="6" borderId="0" xfId="0" applyFont="1" applyFill="1"/>
    <xf numFmtId="0" fontId="26" fillId="2" borderId="18" xfId="0" applyFont="1" applyFill="1" applyBorder="1" applyAlignment="1" applyProtection="1">
      <alignment vertical="center" wrapText="1"/>
      <protection locked="0"/>
    </xf>
    <xf numFmtId="0" fontId="50" fillId="2" borderId="11" xfId="0" applyFont="1" applyFill="1" applyBorder="1" applyAlignment="1" applyProtection="1">
      <alignment vertical="top" wrapText="1"/>
      <protection locked="0"/>
    </xf>
    <xf numFmtId="0" fontId="50" fillId="2" borderId="11" xfId="0" applyFont="1" applyFill="1" applyBorder="1" applyProtection="1">
      <protection locked="0"/>
    </xf>
    <xf numFmtId="0" fontId="50" fillId="2" borderId="11" xfId="0" applyFont="1" applyFill="1" applyBorder="1" applyAlignment="1" applyProtection="1">
      <alignment vertical="center"/>
      <protection locked="0"/>
    </xf>
    <xf numFmtId="0" fontId="44" fillId="6" borderId="2" xfId="0" applyFont="1" applyFill="1" applyBorder="1" applyProtection="1">
      <protection locked="0"/>
    </xf>
    <xf numFmtId="167" fontId="44" fillId="6" borderId="2" xfId="0" applyNumberFormat="1" applyFont="1" applyFill="1" applyBorder="1" applyAlignment="1">
      <alignment horizontal="right" wrapText="1"/>
    </xf>
    <xf numFmtId="40" fontId="44" fillId="6" borderId="2" xfId="2" applyNumberFormat="1" applyFont="1" applyFill="1" applyBorder="1" applyAlignment="1" applyProtection="1">
      <alignment horizontal="right" wrapText="1"/>
    </xf>
    <xf numFmtId="165" fontId="44" fillId="6" borderId="2" xfId="2" applyFont="1" applyFill="1" applyBorder="1" applyAlignment="1" applyProtection="1">
      <alignment horizontal="right" wrapText="1"/>
    </xf>
    <xf numFmtId="0" fontId="53" fillId="6" borderId="25" xfId="0" applyFont="1" applyFill="1" applyBorder="1" applyAlignment="1" applyProtection="1">
      <alignment horizontal="left"/>
      <protection locked="0"/>
    </xf>
    <xf numFmtId="167" fontId="39" fillId="7" borderId="25" xfId="2" applyNumberFormat="1" applyFont="1" applyFill="1" applyBorder="1" applyAlignment="1" applyProtection="1">
      <alignment horizontal="right" wrapText="1"/>
    </xf>
    <xf numFmtId="40" fontId="39" fillId="7" borderId="25" xfId="2" applyNumberFormat="1" applyFont="1" applyFill="1" applyBorder="1" applyAlignment="1" applyProtection="1">
      <alignment horizontal="right" wrapText="1"/>
    </xf>
    <xf numFmtId="168" fontId="39" fillId="7" borderId="25" xfId="96" applyNumberFormat="1" applyFont="1" applyFill="1" applyBorder="1" applyAlignment="1" applyProtection="1">
      <alignment horizontal="right" wrapText="1"/>
    </xf>
    <xf numFmtId="167" fontId="44" fillId="6" borderId="2" xfId="0" applyNumberFormat="1" applyFont="1" applyFill="1" applyBorder="1" applyAlignment="1" applyProtection="1">
      <alignment wrapText="1"/>
      <protection locked="0"/>
    </xf>
    <xf numFmtId="165" fontId="44" fillId="6" borderId="2" xfId="0" applyNumberFormat="1" applyFont="1" applyFill="1" applyBorder="1" applyAlignment="1">
      <alignment horizontal="right" wrapText="1"/>
    </xf>
    <xf numFmtId="0" fontId="44" fillId="6" borderId="26" xfId="0" applyFont="1" applyFill="1" applyBorder="1" applyProtection="1">
      <protection locked="0"/>
    </xf>
    <xf numFmtId="165" fontId="44" fillId="6" borderId="26" xfId="2" applyFont="1" applyFill="1" applyBorder="1" applyAlignment="1" applyProtection="1">
      <alignment horizontal="right" wrapText="1"/>
    </xf>
    <xf numFmtId="0" fontId="53" fillId="6" borderId="36" xfId="0" applyFont="1" applyFill="1" applyBorder="1" applyAlignment="1" applyProtection="1">
      <alignment horizontal="left"/>
      <protection locked="0"/>
    </xf>
    <xf numFmtId="167" fontId="44" fillId="6" borderId="36" xfId="0" applyNumberFormat="1" applyFont="1" applyFill="1" applyBorder="1" applyAlignment="1" applyProtection="1">
      <alignment horizontal="left" wrapText="1"/>
      <protection locked="0"/>
    </xf>
    <xf numFmtId="167" fontId="44" fillId="6" borderId="36" xfId="0" applyNumberFormat="1" applyFont="1" applyFill="1" applyBorder="1" applyAlignment="1">
      <alignment horizontal="right" wrapText="1"/>
    </xf>
    <xf numFmtId="40" fontId="44" fillId="6" borderId="36" xfId="2" applyNumberFormat="1" applyFont="1" applyFill="1" applyBorder="1" applyAlignment="1" applyProtection="1">
      <alignment horizontal="right" wrapText="1"/>
    </xf>
    <xf numFmtId="165" fontId="44" fillId="6" borderId="36" xfId="2" applyFont="1" applyFill="1" applyBorder="1" applyAlignment="1" applyProtection="1">
      <alignment horizontal="right" wrapText="1"/>
    </xf>
    <xf numFmtId="165" fontId="44" fillId="6" borderId="36" xfId="0" applyNumberFormat="1" applyFont="1" applyFill="1" applyBorder="1" applyAlignment="1">
      <alignment horizontal="right" wrapText="1"/>
    </xf>
    <xf numFmtId="167" fontId="44" fillId="6" borderId="2" xfId="0" applyNumberFormat="1" applyFont="1" applyFill="1" applyBorder="1" applyAlignment="1" applyProtection="1">
      <alignment horizontal="left" wrapText="1"/>
      <protection locked="0"/>
    </xf>
    <xf numFmtId="0" fontId="25" fillId="6" borderId="26" xfId="0" applyFont="1" applyFill="1" applyBorder="1" applyProtection="1">
      <protection locked="0"/>
    </xf>
    <xf numFmtId="167" fontId="44" fillId="6" borderId="26" xfId="0" applyNumberFormat="1" applyFont="1" applyFill="1" applyBorder="1" applyAlignment="1" applyProtection="1">
      <alignment horizontal="left"/>
      <protection locked="0"/>
    </xf>
    <xf numFmtId="167" fontId="44" fillId="6" borderId="26" xfId="2" applyNumberFormat="1" applyFont="1" applyFill="1" applyBorder="1" applyAlignment="1" applyProtection="1">
      <alignment horizontal="right" wrapText="1"/>
    </xf>
    <xf numFmtId="168" fontId="44" fillId="6" borderId="26" xfId="2" applyNumberFormat="1" applyFont="1" applyFill="1" applyBorder="1" applyAlignment="1" applyProtection="1">
      <alignment horizontal="right" wrapText="1"/>
    </xf>
    <xf numFmtId="165" fontId="44" fillId="6" borderId="26" xfId="0" applyNumberFormat="1" applyFont="1" applyFill="1" applyBorder="1" applyAlignment="1">
      <alignment horizontal="right" wrapText="1"/>
    </xf>
    <xf numFmtId="167" fontId="44" fillId="6" borderId="2" xfId="0" applyNumberFormat="1" applyFont="1" applyFill="1" applyBorder="1" applyProtection="1">
      <protection locked="0"/>
    </xf>
    <xf numFmtId="167" fontId="44" fillId="6" borderId="2" xfId="2" applyNumberFormat="1" applyFont="1" applyFill="1" applyBorder="1" applyAlignment="1" applyProtection="1">
      <alignment horizontal="right" wrapText="1"/>
    </xf>
    <xf numFmtId="0" fontId="44" fillId="6" borderId="2" xfId="0" applyFont="1" applyFill="1" applyBorder="1" applyAlignment="1" applyProtection="1">
      <alignment horizontal="left"/>
      <protection locked="0"/>
    </xf>
    <xf numFmtId="40" fontId="44" fillId="6" borderId="2" xfId="0" applyNumberFormat="1" applyFont="1" applyFill="1" applyBorder="1" applyAlignment="1">
      <alignment horizontal="right" wrapText="1"/>
    </xf>
    <xf numFmtId="0" fontId="44" fillId="6" borderId="2" xfId="0" applyFont="1" applyFill="1" applyBorder="1" applyAlignment="1" applyProtection="1">
      <alignment horizontal="left" wrapText="1"/>
      <protection locked="0"/>
    </xf>
    <xf numFmtId="167" fontId="44" fillId="6" borderId="2" xfId="0" applyNumberFormat="1" applyFont="1" applyFill="1" applyBorder="1" applyAlignment="1">
      <alignment wrapText="1"/>
    </xf>
    <xf numFmtId="168" fontId="44" fillId="6" borderId="2" xfId="2" applyNumberFormat="1" applyFont="1" applyFill="1" applyBorder="1" applyAlignment="1" applyProtection="1">
      <alignment horizontal="right" vertical="center" wrapText="1" shrinkToFit="1"/>
    </xf>
    <xf numFmtId="168" fontId="44" fillId="6" borderId="2" xfId="96" applyNumberFormat="1" applyFont="1" applyFill="1" applyBorder="1" applyAlignment="1" applyProtection="1">
      <alignment horizontal="right" wrapText="1"/>
    </xf>
    <xf numFmtId="168" fontId="44" fillId="6" borderId="26" xfId="96" applyNumberFormat="1" applyFont="1" applyFill="1" applyBorder="1" applyAlignment="1" applyProtection="1">
      <alignment horizontal="right" wrapText="1"/>
    </xf>
    <xf numFmtId="40" fontId="44" fillId="6" borderId="2" xfId="2" applyNumberFormat="1" applyFont="1" applyFill="1" applyBorder="1" applyProtection="1">
      <protection locked="0"/>
    </xf>
    <xf numFmtId="165" fontId="44" fillId="6" borderId="2" xfId="2" applyFont="1" applyFill="1" applyBorder="1" applyProtection="1">
      <protection locked="0"/>
    </xf>
    <xf numFmtId="0" fontId="49" fillId="6" borderId="0" xfId="0" applyFont="1" applyFill="1" applyAlignment="1" applyProtection="1">
      <alignment horizontal="left"/>
      <protection locked="0"/>
    </xf>
    <xf numFmtId="0" fontId="53" fillId="6" borderId="17" xfId="0" applyFont="1" applyFill="1" applyBorder="1" applyAlignment="1" applyProtection="1">
      <alignment horizontal="left"/>
      <protection locked="0"/>
    </xf>
    <xf numFmtId="0" fontId="53" fillId="6" borderId="17" xfId="0" applyFont="1" applyFill="1" applyBorder="1" applyProtection="1">
      <protection locked="0"/>
    </xf>
    <xf numFmtId="0" fontId="50" fillId="2" borderId="11" xfId="0" applyFont="1" applyFill="1" applyBorder="1" applyAlignment="1" applyProtection="1">
      <alignment horizontal="left" vertical="center" wrapText="1"/>
      <protection locked="0"/>
    </xf>
    <xf numFmtId="0" fontId="44" fillId="6" borderId="28" xfId="0" applyFont="1" applyFill="1" applyBorder="1" applyProtection="1">
      <protection locked="0"/>
    </xf>
    <xf numFmtId="167" fontId="44" fillId="6" borderId="28" xfId="2" applyNumberFormat="1" applyFont="1" applyFill="1" applyBorder="1" applyAlignment="1" applyProtection="1">
      <alignment horizontal="right" wrapText="1"/>
    </xf>
    <xf numFmtId="168" fontId="44" fillId="6" borderId="28" xfId="96" applyNumberFormat="1" applyFont="1" applyFill="1" applyBorder="1" applyAlignment="1" applyProtection="1">
      <alignment horizontal="right" wrapText="1"/>
    </xf>
    <xf numFmtId="168" fontId="50" fillId="2" borderId="24" xfId="96" applyNumberFormat="1" applyFont="1" applyFill="1" applyBorder="1" applyAlignment="1" applyProtection="1">
      <alignment wrapText="1"/>
    </xf>
    <xf numFmtId="0" fontId="5" fillId="2" borderId="0" xfId="0" applyFont="1" applyFill="1" applyProtection="1">
      <protection locked="0"/>
    </xf>
    <xf numFmtId="40" fontId="44" fillId="3" borderId="3" xfId="2" applyNumberFormat="1" applyFont="1" applyFill="1" applyBorder="1" applyAlignment="1" applyProtection="1">
      <alignment horizontal="right" wrapText="1"/>
    </xf>
    <xf numFmtId="167" fontId="44" fillId="3" borderId="0" xfId="2" applyNumberFormat="1" applyFont="1" applyFill="1" applyBorder="1" applyAlignment="1" applyProtection="1">
      <alignment horizontal="right" wrapText="1"/>
    </xf>
    <xf numFmtId="168" fontId="44" fillId="3" borderId="0" xfId="96" applyNumberFormat="1" applyFont="1" applyFill="1" applyBorder="1" applyAlignment="1" applyProtection="1">
      <alignment horizontal="right" wrapText="1"/>
    </xf>
    <xf numFmtId="0" fontId="44" fillId="3" borderId="0" xfId="0" applyFont="1" applyFill="1" applyProtection="1">
      <protection locked="0"/>
    </xf>
    <xf numFmtId="0" fontId="44" fillId="3" borderId="3" xfId="0" applyFont="1" applyFill="1" applyBorder="1" applyProtection="1">
      <protection locked="0"/>
    </xf>
    <xf numFmtId="167" fontId="44" fillId="3" borderId="3" xfId="2" applyNumberFormat="1" applyFont="1" applyFill="1" applyBorder="1" applyAlignment="1" applyProtection="1">
      <alignment horizontal="right" wrapText="1"/>
    </xf>
    <xf numFmtId="168" fontId="44" fillId="3" borderId="3" xfId="96" applyNumberFormat="1" applyFont="1" applyFill="1" applyBorder="1" applyAlignment="1" applyProtection="1">
      <alignment horizontal="right" wrapText="1"/>
    </xf>
    <xf numFmtId="0" fontId="50" fillId="2" borderId="15" xfId="0" applyFont="1" applyFill="1" applyBorder="1" applyAlignment="1" applyProtection="1">
      <alignment vertical="center" wrapText="1"/>
      <protection locked="0"/>
    </xf>
    <xf numFmtId="0" fontId="44" fillId="3" borderId="0" xfId="0" applyFont="1" applyFill="1" applyAlignment="1" applyProtection="1">
      <alignment horizontal="center"/>
      <protection locked="0"/>
    </xf>
    <xf numFmtId="0" fontId="8" fillId="6" borderId="0" xfId="0" applyFont="1" applyFill="1"/>
    <xf numFmtId="0" fontId="8" fillId="6" borderId="0" xfId="0" applyFont="1" applyFill="1" applyAlignment="1">
      <alignment horizontal="left"/>
    </xf>
    <xf numFmtId="0" fontId="47" fillId="0" borderId="0" xfId="0" applyFont="1"/>
    <xf numFmtId="0" fontId="49" fillId="6" borderId="0" xfId="0" applyFont="1" applyFill="1" applyAlignment="1">
      <alignment horizontal="left"/>
    </xf>
    <xf numFmtId="0" fontId="49" fillId="6" borderId="0" xfId="0" applyFont="1" applyFill="1"/>
    <xf numFmtId="0" fontId="8" fillId="5" borderId="11" xfId="2" applyNumberFormat="1" applyFont="1" applyFill="1" applyBorder="1" applyAlignment="1" applyProtection="1">
      <alignment horizontal="right" wrapText="1"/>
    </xf>
    <xf numFmtId="3" fontId="50" fillId="2" borderId="18" xfId="2" applyNumberFormat="1" applyFont="1" applyFill="1" applyBorder="1" applyAlignment="1" applyProtection="1">
      <alignment horizontal="right" wrapText="1"/>
    </xf>
    <xf numFmtId="167" fontId="44" fillId="6" borderId="0" xfId="2" applyNumberFormat="1" applyFont="1" applyFill="1" applyBorder="1" applyAlignment="1" applyProtection="1">
      <alignment horizontal="right" wrapText="1"/>
    </xf>
    <xf numFmtId="168" fontId="44" fillId="6" borderId="0" xfId="96" applyNumberFormat="1" applyFont="1" applyFill="1" applyBorder="1" applyAlignment="1" applyProtection="1">
      <alignment horizontal="right" wrapText="1"/>
    </xf>
    <xf numFmtId="167" fontId="44" fillId="3" borderId="3" xfId="0" applyNumberFormat="1" applyFont="1" applyFill="1" applyBorder="1" applyAlignment="1">
      <alignment horizontal="right" wrapText="1"/>
    </xf>
    <xf numFmtId="167" fontId="50" fillId="2" borderId="15" xfId="0" applyNumberFormat="1" applyFont="1" applyFill="1" applyBorder="1" applyAlignment="1" applyProtection="1">
      <alignment horizontal="right" wrapText="1"/>
      <protection locked="0"/>
    </xf>
    <xf numFmtId="40" fontId="44" fillId="3" borderId="0" xfId="2" applyNumberFormat="1" applyFont="1" applyFill="1" applyBorder="1" applyAlignment="1" applyProtection="1">
      <alignment horizontal="right" wrapText="1"/>
    </xf>
    <xf numFmtId="0" fontId="112" fillId="2" borderId="0" xfId="0" applyFont="1" applyFill="1"/>
    <xf numFmtId="0" fontId="49" fillId="8" borderId="0" xfId="0" applyFont="1" applyFill="1" applyAlignment="1" applyProtection="1">
      <alignment wrapText="1"/>
      <protection locked="0"/>
    </xf>
    <xf numFmtId="0" fontId="49" fillId="8" borderId="0" xfId="0" applyFont="1" applyFill="1" applyAlignment="1" applyProtection="1">
      <alignment horizontal="right" wrapText="1"/>
      <protection locked="0"/>
    </xf>
    <xf numFmtId="40" fontId="53" fillId="2" borderId="2" xfId="2" applyNumberFormat="1" applyFont="1" applyFill="1" applyBorder="1" applyAlignment="1" applyProtection="1">
      <alignment horizontal="right" wrapText="1"/>
    </xf>
    <xf numFmtId="168" fontId="50" fillId="2" borderId="21" xfId="96" applyNumberFormat="1" applyFont="1" applyFill="1" applyBorder="1" applyAlignment="1" applyProtection="1">
      <alignment horizontal="right" wrapText="1"/>
    </xf>
    <xf numFmtId="0" fontId="8" fillId="6" borderId="0" xfId="0" applyFont="1" applyFill="1" applyProtection="1">
      <protection locked="0"/>
    </xf>
    <xf numFmtId="0" fontId="8" fillId="0" borderId="0" xfId="0" applyFont="1"/>
    <xf numFmtId="40" fontId="53" fillId="2" borderId="36" xfId="2" applyNumberFormat="1" applyFont="1" applyFill="1" applyBorder="1" applyAlignment="1" applyProtection="1">
      <alignment horizontal="right" wrapText="1"/>
    </xf>
    <xf numFmtId="167" fontId="12" fillId="6" borderId="0" xfId="2" applyNumberFormat="1" applyFont="1" applyFill="1" applyBorder="1"/>
    <xf numFmtId="0" fontId="12" fillId="6" borderId="0" xfId="94" applyFont="1" applyFill="1"/>
    <xf numFmtId="0" fontId="114" fillId="6" borderId="0" xfId="94" applyFont="1" applyFill="1" applyAlignment="1">
      <alignment horizontal="center"/>
    </xf>
    <xf numFmtId="167" fontId="5" fillId="6" borderId="0" xfId="2" applyNumberFormat="1" applyFont="1" applyFill="1"/>
    <xf numFmtId="0" fontId="13" fillId="6" borderId="0" xfId="94" applyFont="1" applyFill="1"/>
    <xf numFmtId="0" fontId="11" fillId="6" borderId="0" xfId="94" applyFont="1" applyFill="1" applyAlignment="1">
      <alignment horizontal="left" vertical="center" wrapText="1"/>
    </xf>
    <xf numFmtId="0" fontId="12" fillId="6" borderId="0" xfId="94" applyFont="1" applyFill="1" applyAlignment="1">
      <alignment vertical="top"/>
    </xf>
    <xf numFmtId="0" fontId="12" fillId="6" borderId="0" xfId="0" applyFont="1" applyFill="1" applyAlignment="1">
      <alignment vertical="top" wrapText="1"/>
    </xf>
    <xf numFmtId="0" fontId="11" fillId="6" borderId="0" xfId="94" applyFont="1" applyFill="1" applyAlignment="1">
      <alignment horizontal="left" indent="5"/>
    </xf>
    <xf numFmtId="3" fontId="50" fillId="6" borderId="15" xfId="2" applyNumberFormat="1" applyFont="1" applyFill="1" applyBorder="1" applyAlignment="1" applyProtection="1">
      <alignment horizontal="right" wrapText="1"/>
    </xf>
    <xf numFmtId="3" fontId="50" fillId="2" borderId="3" xfId="2" applyNumberFormat="1" applyFont="1" applyFill="1" applyBorder="1" applyAlignment="1" applyProtection="1">
      <alignment horizontal="right" wrapText="1"/>
    </xf>
    <xf numFmtId="3" fontId="24" fillId="2" borderId="0" xfId="0" applyNumberFormat="1" applyFont="1" applyFill="1" applyAlignment="1" applyProtection="1">
      <alignment horizontal="right" wrapText="1"/>
      <protection locked="0"/>
    </xf>
    <xf numFmtId="0" fontId="12" fillId="6" borderId="0" xfId="0" applyFont="1" applyFill="1" applyAlignment="1">
      <alignment horizontal="left" vertical="top" wrapText="1"/>
    </xf>
    <xf numFmtId="0" fontId="12" fillId="6" borderId="0" xfId="94" applyFont="1" applyFill="1" applyAlignment="1">
      <alignment vertical="top" wrapText="1"/>
    </xf>
    <xf numFmtId="0" fontId="11" fillId="6" borderId="0" xfId="94" applyFont="1" applyFill="1" applyAlignment="1">
      <alignment horizontal="left" wrapText="1" indent="5"/>
    </xf>
    <xf numFmtId="165" fontId="50" fillId="2" borderId="24" xfId="2" applyFont="1" applyFill="1" applyBorder="1" applyAlignment="1" applyProtection="1">
      <alignment horizontal="right" wrapText="1"/>
    </xf>
    <xf numFmtId="168" fontId="39" fillId="5" borderId="18" xfId="96" applyNumberFormat="1" applyFont="1" applyFill="1" applyBorder="1" applyAlignment="1" applyProtection="1">
      <alignment horizontal="left" wrapText="1"/>
      <protection locked="0"/>
    </xf>
    <xf numFmtId="0" fontId="68" fillId="9" borderId="37" xfId="48" applyFont="1" applyFill="1" applyBorder="1"/>
    <xf numFmtId="168" fontId="56" fillId="5" borderId="19" xfId="96" applyNumberFormat="1" applyFont="1" applyFill="1" applyBorder="1" applyAlignment="1" applyProtection="1">
      <alignment horizontal="left" wrapText="1" indent="1"/>
      <protection locked="0"/>
    </xf>
    <xf numFmtId="0" fontId="26" fillId="6" borderId="0" xfId="0" applyFont="1" applyFill="1" applyProtection="1">
      <protection locked="0"/>
    </xf>
    <xf numFmtId="0" fontId="36" fillId="3" borderId="7" xfId="0" applyFont="1" applyFill="1" applyBorder="1" applyAlignment="1" applyProtection="1">
      <alignment horizontal="center"/>
      <protection locked="0"/>
    </xf>
    <xf numFmtId="0" fontId="36" fillId="6" borderId="0" xfId="0" applyFont="1" applyFill="1" applyAlignment="1" applyProtection="1">
      <alignment horizontal="center"/>
      <protection locked="0"/>
    </xf>
    <xf numFmtId="0" fontId="36" fillId="2" borderId="0" xfId="0" applyFont="1" applyFill="1" applyAlignment="1" applyProtection="1">
      <alignment wrapText="1"/>
      <protection locked="0"/>
    </xf>
    <xf numFmtId="0" fontId="36" fillId="2" borderId="18" xfId="0" applyFont="1" applyFill="1" applyBorder="1" applyProtection="1">
      <protection locked="0"/>
    </xf>
    <xf numFmtId="0" fontId="36" fillId="6" borderId="15" xfId="0" applyFont="1" applyFill="1" applyBorder="1" applyAlignment="1" applyProtection="1">
      <alignment horizontal="center" vertical="center"/>
      <protection locked="0"/>
    </xf>
    <xf numFmtId="0" fontId="36" fillId="2" borderId="11" xfId="0" applyFont="1" applyFill="1" applyBorder="1" applyProtection="1">
      <protection locked="0"/>
    </xf>
    <xf numFmtId="168" fontId="36" fillId="5" borderId="11" xfId="96" applyNumberFormat="1" applyFont="1" applyFill="1" applyBorder="1" applyAlignment="1" applyProtection="1">
      <alignment horizontal="left" wrapText="1" indent="1"/>
      <protection locked="0"/>
    </xf>
    <xf numFmtId="0" fontId="36" fillId="6" borderId="0" xfId="94" applyFont="1" applyFill="1"/>
    <xf numFmtId="0" fontId="36" fillId="3" borderId="0" xfId="0" applyFont="1" applyFill="1" applyProtection="1">
      <protection locked="0"/>
    </xf>
    <xf numFmtId="0" fontId="36" fillId="3" borderId="5" xfId="0" applyFont="1" applyFill="1" applyBorder="1" applyProtection="1">
      <protection locked="0"/>
    </xf>
    <xf numFmtId="0" fontId="115" fillId="2" borderId="0" xfId="48" applyFont="1" applyFill="1" applyAlignment="1" applyProtection="1">
      <alignment horizontal="left"/>
      <protection locked="0"/>
    </xf>
    <xf numFmtId="0" fontId="47" fillId="6" borderId="0" xfId="0" applyFont="1" applyFill="1" applyAlignment="1">
      <alignment horizontal="left" vertical="top" wrapText="1"/>
    </xf>
    <xf numFmtId="0" fontId="116" fillId="6" borderId="0" xfId="0" applyFont="1" applyFill="1"/>
    <xf numFmtId="0" fontId="114" fillId="6" borderId="0" xfId="94" applyFont="1" applyFill="1"/>
    <xf numFmtId="0" fontId="44" fillId="3" borderId="38" xfId="0" applyFont="1" applyFill="1" applyBorder="1" applyProtection="1">
      <protection locked="0"/>
    </xf>
    <xf numFmtId="167" fontId="44" fillId="3" borderId="38" xfId="2" applyNumberFormat="1" applyFont="1" applyFill="1" applyBorder="1" applyAlignment="1" applyProtection="1">
      <alignment horizontal="right"/>
      <protection locked="0"/>
    </xf>
    <xf numFmtId="3" fontId="0" fillId="2" borderId="0" xfId="0" applyNumberFormat="1" applyFill="1" applyProtection="1">
      <protection locked="0"/>
    </xf>
    <xf numFmtId="4" fontId="0" fillId="2" borderId="0" xfId="0" applyNumberFormat="1" applyFill="1" applyProtection="1">
      <protection locked="0"/>
    </xf>
    <xf numFmtId="4" fontId="24" fillId="6" borderId="0" xfId="0" applyNumberFormat="1" applyFont="1" applyFill="1" applyProtection="1">
      <protection locked="0"/>
    </xf>
    <xf numFmtId="3" fontId="44" fillId="2" borderId="0" xfId="0" applyNumberFormat="1" applyFont="1" applyFill="1" applyProtection="1">
      <protection locked="0"/>
    </xf>
    <xf numFmtId="167" fontId="50" fillId="6" borderId="24" xfId="2" applyNumberFormat="1" applyFont="1" applyFill="1" applyBorder="1" applyAlignment="1" applyProtection="1">
      <alignment horizontal="right" wrapText="1"/>
    </xf>
    <xf numFmtId="168" fontId="50" fillId="6" borderId="24" xfId="96" applyNumberFormat="1" applyFont="1" applyFill="1" applyBorder="1" applyAlignment="1" applyProtection="1">
      <alignment horizontal="right" wrapText="1"/>
    </xf>
    <xf numFmtId="167" fontId="50" fillId="6" borderId="24" xfId="2" applyNumberFormat="1" applyFont="1" applyFill="1" applyBorder="1" applyProtection="1">
      <protection locked="0"/>
    </xf>
    <xf numFmtId="167" fontId="50" fillId="6" borderId="23" xfId="2" applyNumberFormat="1" applyFont="1" applyFill="1" applyBorder="1" applyAlignment="1" applyProtection="1">
      <alignment horizontal="right" wrapText="1"/>
    </xf>
    <xf numFmtId="3" fontId="50" fillId="6" borderId="23" xfId="2" applyNumberFormat="1" applyFont="1" applyFill="1" applyBorder="1" applyAlignment="1" applyProtection="1">
      <alignment horizontal="right" wrapText="1"/>
    </xf>
    <xf numFmtId="40" fontId="50" fillId="2" borderId="24" xfId="2" applyNumberFormat="1" applyFont="1" applyFill="1" applyBorder="1" applyAlignment="1" applyProtection="1">
      <alignment horizontal="right" wrapText="1"/>
    </xf>
    <xf numFmtId="40" fontId="50" fillId="6" borderId="15" xfId="2" applyNumberFormat="1" applyFont="1" applyFill="1" applyBorder="1" applyAlignment="1" applyProtection="1">
      <alignment horizontal="right" wrapText="1"/>
    </xf>
    <xf numFmtId="165" fontId="50" fillId="6" borderId="15" xfId="2" applyFont="1" applyFill="1" applyBorder="1" applyAlignment="1" applyProtection="1">
      <alignment horizontal="right" wrapText="1"/>
      <protection locked="0"/>
    </xf>
    <xf numFmtId="0" fontId="5" fillId="6" borderId="0" xfId="0" applyFont="1" applyFill="1"/>
    <xf numFmtId="0" fontId="61" fillId="6" borderId="0" xfId="0" applyFont="1" applyFill="1"/>
    <xf numFmtId="0" fontId="63" fillId="6" borderId="0" xfId="0" applyFont="1" applyFill="1" applyAlignment="1">
      <alignment horizontal="left"/>
    </xf>
    <xf numFmtId="0" fontId="63" fillId="6" borderId="0" xfId="0" applyFont="1" applyFill="1"/>
    <xf numFmtId="0" fontId="65" fillId="6" borderId="0" xfId="0" applyFont="1" applyFill="1"/>
    <xf numFmtId="0" fontId="20" fillId="6" borderId="0" xfId="93" applyFont="1" applyFill="1" applyProtection="1">
      <protection locked="0"/>
    </xf>
    <xf numFmtId="0" fontId="30" fillId="6" borderId="0" xfId="93" applyFont="1" applyFill="1" applyAlignment="1" applyProtection="1">
      <alignment vertical="center" wrapText="1"/>
      <protection locked="0"/>
    </xf>
    <xf numFmtId="0" fontId="25" fillId="6" borderId="0" xfId="0" applyFont="1" applyFill="1" applyProtection="1">
      <protection locked="0"/>
    </xf>
    <xf numFmtId="0" fontId="111" fillId="6" borderId="0" xfId="0" applyFont="1" applyFill="1" applyAlignment="1">
      <alignment wrapText="1"/>
    </xf>
    <xf numFmtId="167" fontId="56" fillId="7" borderId="19" xfId="2" applyNumberFormat="1" applyFont="1" applyFill="1" applyBorder="1" applyAlignment="1" applyProtection="1">
      <alignment horizontal="right" wrapText="1"/>
    </xf>
    <xf numFmtId="167" fontId="44" fillId="3" borderId="3" xfId="48" applyNumberFormat="1" applyFont="1" applyFill="1" applyBorder="1" applyAlignment="1">
      <alignment horizontal="right" wrapText="1"/>
    </xf>
    <xf numFmtId="165" fontId="8" fillId="5" borderId="10" xfId="2" applyFont="1" applyFill="1" applyBorder="1" applyAlignment="1" applyProtection="1">
      <alignment horizontal="right" wrapText="1"/>
    </xf>
    <xf numFmtId="165" fontId="44" fillId="3" borderId="3" xfId="2" applyFont="1" applyFill="1" applyBorder="1" applyAlignment="1" applyProtection="1">
      <alignment horizontal="right" wrapText="1"/>
    </xf>
    <xf numFmtId="172" fontId="8" fillId="5" borderId="11" xfId="2" applyNumberFormat="1" applyFont="1" applyFill="1" applyBorder="1" applyAlignment="1" applyProtection="1">
      <alignment horizontal="right" wrapText="1"/>
    </xf>
    <xf numFmtId="167" fontId="8" fillId="0" borderId="11" xfId="2" applyNumberFormat="1" applyFont="1" applyFill="1" applyBorder="1" applyAlignment="1" applyProtection="1">
      <alignment horizontal="right" wrapText="1"/>
    </xf>
    <xf numFmtId="40" fontId="56" fillId="5" borderId="11" xfId="2" applyNumberFormat="1" applyFont="1" applyFill="1" applyBorder="1" applyAlignment="1" applyProtection="1">
      <alignment horizontal="right" wrapText="1"/>
    </xf>
    <xf numFmtId="165" fontId="56" fillId="5" borderId="11" xfId="2" applyFont="1" applyFill="1" applyBorder="1" applyAlignment="1" applyProtection="1">
      <alignment horizontal="right" wrapText="1"/>
    </xf>
    <xf numFmtId="167" fontId="56" fillId="5" borderId="11" xfId="2" applyNumberFormat="1" applyFont="1" applyFill="1" applyBorder="1" applyAlignment="1" applyProtection="1">
      <alignment horizontal="left" wrapText="1" indent="1"/>
      <protection locked="0"/>
    </xf>
    <xf numFmtId="40" fontId="56" fillId="5" borderId="19" xfId="2" applyNumberFormat="1" applyFont="1" applyFill="1" applyBorder="1" applyAlignment="1" applyProtection="1">
      <alignment horizontal="right" wrapText="1"/>
    </xf>
    <xf numFmtId="165" fontId="56" fillId="5" borderId="19" xfId="2" applyFont="1" applyFill="1" applyBorder="1" applyAlignment="1" applyProtection="1">
      <alignment horizontal="right" wrapText="1"/>
    </xf>
    <xf numFmtId="40" fontId="55" fillId="5" borderId="18" xfId="2" applyNumberFormat="1" applyFont="1" applyFill="1" applyBorder="1" applyAlignment="1" applyProtection="1">
      <alignment horizontal="right" wrapText="1"/>
    </xf>
    <xf numFmtId="165" fontId="55" fillId="5" borderId="18" xfId="2" applyFont="1" applyFill="1" applyBorder="1" applyAlignment="1" applyProtection="1">
      <alignment horizontal="right" wrapText="1"/>
    </xf>
    <xf numFmtId="167" fontId="39" fillId="10" borderId="37" xfId="2" applyNumberFormat="1" applyFont="1" applyFill="1" applyBorder="1" applyAlignment="1" applyProtection="1">
      <alignment horizontal="right" wrapText="1"/>
    </xf>
    <xf numFmtId="40" fontId="55" fillId="10" borderId="37" xfId="2" applyNumberFormat="1" applyFont="1" applyFill="1" applyBorder="1" applyAlignment="1" applyProtection="1">
      <alignment horizontal="right" wrapText="1"/>
    </xf>
    <xf numFmtId="165" fontId="55" fillId="10" borderId="37" xfId="2" applyFont="1" applyFill="1" applyBorder="1" applyAlignment="1" applyProtection="1">
      <alignment horizontal="right" wrapText="1"/>
    </xf>
    <xf numFmtId="167" fontId="8" fillId="0" borderId="10" xfId="2" applyNumberFormat="1" applyFont="1" applyFill="1" applyBorder="1" applyAlignment="1" applyProtection="1">
      <alignment horizontal="right" wrapText="1"/>
    </xf>
    <xf numFmtId="167" fontId="8" fillId="6" borderId="0" xfId="2" applyNumberFormat="1" applyFont="1" applyFill="1" applyBorder="1" applyAlignment="1" applyProtection="1">
      <alignment horizontal="right" wrapText="1"/>
    </xf>
    <xf numFmtId="168" fontId="44" fillId="3" borderId="0" xfId="96" applyNumberFormat="1" applyFont="1" applyFill="1" applyBorder="1" applyAlignment="1" applyProtection="1"/>
    <xf numFmtId="165" fontId="50" fillId="2" borderId="16" xfId="2" applyFont="1" applyFill="1" applyBorder="1" applyAlignment="1" applyProtection="1">
      <alignment horizontal="right" wrapText="1"/>
    </xf>
    <xf numFmtId="174" fontId="8" fillId="5" borderId="11" xfId="96" applyNumberFormat="1" applyFont="1" applyFill="1" applyBorder="1" applyAlignment="1" applyProtection="1">
      <alignment horizontal="right" wrapText="1"/>
    </xf>
    <xf numFmtId="165" fontId="50" fillId="6" borderId="18" xfId="2" applyFont="1" applyFill="1" applyBorder="1" applyAlignment="1" applyProtection="1">
      <alignment horizontal="right" wrapText="1"/>
    </xf>
    <xf numFmtId="165" fontId="50" fillId="2" borderId="18" xfId="2" applyFont="1" applyFill="1" applyBorder="1" applyAlignment="1" applyProtection="1">
      <alignment horizontal="right" wrapText="1"/>
    </xf>
    <xf numFmtId="172" fontId="50" fillId="2" borderId="15" xfId="2" applyNumberFormat="1" applyFont="1" applyFill="1" applyBorder="1" applyAlignment="1" applyProtection="1">
      <alignment horizontal="right" wrapText="1"/>
    </xf>
    <xf numFmtId="167" fontId="50" fillId="6" borderId="15" xfId="2" applyNumberFormat="1" applyFont="1" applyFill="1" applyBorder="1" applyAlignment="1" applyProtection="1">
      <alignment horizontal="right"/>
      <protection locked="0"/>
    </xf>
    <xf numFmtId="167" fontId="50" fillId="6" borderId="15" xfId="2" applyNumberFormat="1" applyFont="1" applyFill="1" applyBorder="1" applyAlignment="1" applyProtection="1">
      <alignment wrapText="1"/>
      <protection locked="0"/>
    </xf>
    <xf numFmtId="165" fontId="44" fillId="3" borderId="0" xfId="2" applyFont="1" applyFill="1" applyBorder="1" applyAlignment="1" applyProtection="1">
      <alignment horizontal="right" wrapText="1"/>
    </xf>
    <xf numFmtId="40" fontId="50" fillId="6" borderId="15" xfId="2" applyNumberFormat="1" applyFont="1" applyFill="1" applyBorder="1" applyAlignment="1" applyProtection="1">
      <alignment horizontal="right" wrapText="1"/>
      <protection locked="0"/>
    </xf>
    <xf numFmtId="165" fontId="50" fillId="6" borderId="23" xfId="2" applyFont="1" applyFill="1" applyBorder="1" applyAlignment="1" applyProtection="1">
      <alignment horizontal="right" wrapText="1"/>
    </xf>
    <xf numFmtId="3" fontId="8" fillId="5" borderId="11" xfId="2" applyNumberFormat="1" applyFont="1" applyFill="1" applyBorder="1" applyAlignment="1" applyProtection="1">
      <alignment horizontal="right" wrapText="1"/>
    </xf>
    <xf numFmtId="40" fontId="51" fillId="2" borderId="0" xfId="2" applyNumberFormat="1" applyFont="1" applyFill="1" applyBorder="1" applyAlignment="1" applyProtection="1">
      <alignment horizontal="right" wrapText="1"/>
    </xf>
    <xf numFmtId="3" fontId="8" fillId="5" borderId="10" xfId="2" applyNumberFormat="1" applyFont="1" applyFill="1" applyBorder="1" applyAlignment="1" applyProtection="1">
      <alignment horizontal="right" wrapText="1"/>
    </xf>
    <xf numFmtId="3" fontId="8" fillId="0" borderId="10" xfId="2" applyNumberFormat="1" applyFont="1" applyFill="1" applyBorder="1" applyAlignment="1" applyProtection="1">
      <alignment horizontal="right" wrapText="1"/>
    </xf>
    <xf numFmtId="0" fontId="43" fillId="2" borderId="0" xfId="0" applyFont="1" applyFill="1" applyProtection="1">
      <protection locked="0"/>
    </xf>
    <xf numFmtId="167" fontId="44" fillId="3" borderId="0" xfId="2" applyNumberFormat="1" applyFont="1" applyFill="1" applyBorder="1" applyAlignment="1" applyProtection="1">
      <protection locked="0"/>
    </xf>
    <xf numFmtId="169" fontId="44" fillId="3" borderId="0" xfId="2" applyNumberFormat="1" applyFont="1" applyFill="1" applyBorder="1" applyAlignment="1" applyProtection="1">
      <protection locked="0"/>
    </xf>
    <xf numFmtId="165" fontId="44" fillId="3" borderId="0" xfId="2" applyFont="1" applyFill="1" applyBorder="1" applyAlignment="1" applyProtection="1">
      <protection locked="0"/>
    </xf>
    <xf numFmtId="167" fontId="51" fillId="2" borderId="15" xfId="2" applyNumberFormat="1" applyFont="1" applyFill="1" applyBorder="1" applyAlignment="1" applyProtection="1">
      <alignment wrapText="1"/>
    </xf>
    <xf numFmtId="167" fontId="8" fillId="5" borderId="39" xfId="2" applyNumberFormat="1" applyFont="1" applyFill="1" applyBorder="1" applyAlignment="1" applyProtection="1">
      <alignment wrapText="1"/>
      <protection locked="0"/>
    </xf>
    <xf numFmtId="40" fontId="50" fillId="2" borderId="39" xfId="2" applyNumberFormat="1" applyFont="1" applyFill="1" applyBorder="1" applyAlignment="1" applyProtection="1">
      <alignment horizontal="right" wrapText="1"/>
    </xf>
    <xf numFmtId="167" fontId="50" fillId="6" borderId="15" xfId="2" applyNumberFormat="1" applyFont="1" applyFill="1" applyBorder="1" applyAlignment="1" applyProtection="1">
      <protection locked="0"/>
    </xf>
    <xf numFmtId="171" fontId="50" fillId="6" borderId="15" xfId="2" applyNumberFormat="1" applyFont="1" applyFill="1" applyBorder="1" applyAlignment="1" applyProtection="1">
      <protection locked="0"/>
    </xf>
    <xf numFmtId="171" fontId="50" fillId="6" borderId="16" xfId="2" applyNumberFormat="1" applyFont="1" applyFill="1" applyBorder="1" applyAlignment="1" applyProtection="1">
      <protection locked="0"/>
    </xf>
    <xf numFmtId="167" fontId="44" fillId="3" borderId="38" xfId="2" applyNumberFormat="1" applyFont="1" applyFill="1" applyBorder="1" applyAlignment="1" applyProtection="1">
      <protection locked="0"/>
    </xf>
    <xf numFmtId="167" fontId="50" fillId="2" borderId="15" xfId="2" applyNumberFormat="1" applyFont="1" applyFill="1" applyBorder="1" applyAlignment="1" applyProtection="1">
      <alignment horizontal="right" wrapText="1"/>
      <protection locked="0"/>
    </xf>
    <xf numFmtId="167" fontId="8" fillId="2" borderId="0" xfId="2" applyNumberFormat="1" applyFont="1" applyFill="1" applyProtection="1">
      <protection locked="0"/>
    </xf>
    <xf numFmtId="167" fontId="17" fillId="6" borderId="0" xfId="2" applyNumberFormat="1" applyFont="1" applyFill="1" applyProtection="1">
      <protection locked="0"/>
    </xf>
    <xf numFmtId="167" fontId="24" fillId="6" borderId="0" xfId="2" applyNumberFormat="1" applyFont="1" applyFill="1" applyProtection="1">
      <protection locked="0"/>
    </xf>
    <xf numFmtId="172" fontId="8" fillId="7" borderId="11" xfId="2" applyNumberFormat="1" applyFont="1" applyFill="1" applyBorder="1" applyAlignment="1" applyProtection="1">
      <alignment horizontal="right" wrapText="1"/>
    </xf>
    <xf numFmtId="0" fontId="53" fillId="3" borderId="0" xfId="0" applyFont="1" applyFill="1" applyAlignment="1" applyProtection="1">
      <alignment horizontal="left"/>
      <protection locked="0"/>
    </xf>
    <xf numFmtId="167" fontId="53" fillId="3" borderId="0" xfId="2" applyNumberFormat="1" applyFont="1" applyFill="1" applyBorder="1" applyAlignment="1" applyProtection="1">
      <alignment horizontal="right" wrapText="1"/>
    </xf>
    <xf numFmtId="168" fontId="53" fillId="3" borderId="0" xfId="96" applyNumberFormat="1" applyFont="1" applyFill="1" applyBorder="1" applyAlignment="1" applyProtection="1">
      <alignment horizontal="right" wrapText="1"/>
    </xf>
    <xf numFmtId="167" fontId="0" fillId="2" borderId="0" xfId="0" applyNumberFormat="1" applyFill="1" applyProtection="1">
      <protection locked="0"/>
    </xf>
    <xf numFmtId="167" fontId="8" fillId="2" borderId="0" xfId="0" applyNumberFormat="1" applyFont="1" applyFill="1" applyProtection="1">
      <protection locked="0"/>
    </xf>
    <xf numFmtId="167" fontId="8" fillId="6" borderId="0" xfId="2" applyNumberFormat="1" applyFont="1" applyFill="1"/>
    <xf numFmtId="167" fontId="111" fillId="6" borderId="0" xfId="2" applyNumberFormat="1" applyFont="1" applyFill="1" applyAlignment="1">
      <alignment wrapText="1"/>
    </xf>
    <xf numFmtId="171" fontId="8" fillId="6" borderId="0" xfId="0" applyNumberFormat="1" applyFont="1" applyFill="1" applyProtection="1">
      <protection locked="0"/>
    </xf>
    <xf numFmtId="167" fontId="24" fillId="2" borderId="0" xfId="0" applyNumberFormat="1" applyFont="1" applyFill="1" applyProtection="1">
      <protection locked="0"/>
    </xf>
    <xf numFmtId="165" fontId="50" fillId="2" borderId="15" xfId="2" applyFont="1" applyFill="1" applyBorder="1" applyAlignment="1" applyProtection="1">
      <alignment horizontal="right" wrapText="1"/>
      <protection locked="0"/>
    </xf>
    <xf numFmtId="165" fontId="50" fillId="2" borderId="15" xfId="2" applyFont="1" applyFill="1" applyBorder="1" applyAlignment="1" applyProtection="1">
      <alignment wrapText="1"/>
      <protection locked="0"/>
    </xf>
    <xf numFmtId="167" fontId="50" fillId="2" borderId="0" xfId="2" applyNumberFormat="1" applyFont="1" applyFill="1" applyBorder="1" applyAlignment="1" applyProtection="1">
      <alignment wrapText="1"/>
    </xf>
    <xf numFmtId="167" fontId="50" fillId="2" borderId="15" xfId="2" applyNumberFormat="1" applyFont="1" applyFill="1" applyBorder="1" applyAlignment="1" applyProtection="1">
      <alignment wrapText="1"/>
    </xf>
    <xf numFmtId="40" fontId="50" fillId="2" borderId="0" xfId="2" applyNumberFormat="1" applyFont="1" applyFill="1" applyBorder="1" applyAlignment="1" applyProtection="1">
      <alignment horizontal="right" wrapText="1"/>
    </xf>
    <xf numFmtId="40" fontId="50" fillId="2" borderId="15" xfId="2" applyNumberFormat="1" applyFont="1" applyFill="1" applyBorder="1" applyAlignment="1" applyProtection="1">
      <alignment wrapText="1"/>
    </xf>
    <xf numFmtId="168" fontId="50" fillId="2" borderId="15" xfId="2" applyNumberFormat="1" applyFont="1" applyFill="1" applyBorder="1" applyAlignment="1" applyProtection="1">
      <alignment horizontal="right" wrapText="1"/>
    </xf>
    <xf numFmtId="38" fontId="44" fillId="3" borderId="0" xfId="2" applyNumberFormat="1" applyFont="1" applyFill="1" applyBorder="1" applyAlignment="1" applyProtection="1">
      <alignment horizontal="right" wrapText="1"/>
    </xf>
    <xf numFmtId="0" fontId="8" fillId="6" borderId="0" xfId="2" applyNumberFormat="1" applyFont="1" applyFill="1" applyBorder="1" applyAlignment="1" applyProtection="1">
      <alignment horizontal="right" wrapText="1"/>
    </xf>
    <xf numFmtId="0" fontId="51" fillId="2" borderId="15" xfId="2" applyNumberFormat="1" applyFont="1" applyFill="1" applyBorder="1" applyAlignment="1" applyProtection="1">
      <alignment wrapText="1"/>
    </xf>
    <xf numFmtId="3" fontId="51" fillId="2" borderId="15" xfId="2" applyNumberFormat="1" applyFont="1" applyFill="1" applyBorder="1" applyAlignment="1" applyProtection="1">
      <alignment wrapText="1"/>
    </xf>
    <xf numFmtId="0" fontId="8" fillId="2" borderId="15" xfId="0" applyFont="1" applyFill="1" applyBorder="1" applyAlignment="1" applyProtection="1">
      <alignment wrapText="1"/>
      <protection locked="0"/>
    </xf>
    <xf numFmtId="165" fontId="51" fillId="2" borderId="15" xfId="2" applyFont="1" applyFill="1" applyBorder="1" applyAlignment="1" applyProtection="1">
      <alignment horizontal="right" wrapText="1"/>
    </xf>
    <xf numFmtId="168" fontId="51" fillId="2" borderId="0" xfId="96" applyNumberFormat="1" applyFont="1" applyFill="1" applyBorder="1" applyAlignment="1" applyProtection="1">
      <alignment horizontal="right" wrapText="1"/>
    </xf>
    <xf numFmtId="0" fontId="129" fillId="6" borderId="0" xfId="94" applyFont="1" applyFill="1" applyAlignment="1">
      <alignment horizontal="left"/>
    </xf>
    <xf numFmtId="0" fontId="130" fillId="6" borderId="0" xfId="0" applyFont="1" applyFill="1"/>
    <xf numFmtId="3" fontId="24" fillId="2" borderId="0" xfId="0" applyNumberFormat="1" applyFont="1" applyFill="1" applyProtection="1">
      <protection locked="0"/>
    </xf>
    <xf numFmtId="3" fontId="24" fillId="2" borderId="22" xfId="0" applyNumberFormat="1" applyFont="1" applyFill="1" applyBorder="1" applyProtection="1">
      <protection locked="0"/>
    </xf>
    <xf numFmtId="167" fontId="50" fillId="2" borderId="0" xfId="2" applyNumberFormat="1" applyFont="1" applyFill="1" applyBorder="1" applyAlignment="1" applyProtection="1">
      <alignment wrapText="1"/>
      <protection locked="0"/>
    </xf>
    <xf numFmtId="168" fontId="8" fillId="5" borderId="27" xfId="96" applyNumberFormat="1" applyFont="1" applyFill="1" applyBorder="1" applyAlignment="1" applyProtection="1">
      <alignment horizontal="left" wrapText="1"/>
      <protection locked="0"/>
    </xf>
    <xf numFmtId="167" fontId="50" fillId="2" borderId="15" xfId="2" applyNumberFormat="1" applyFont="1" applyFill="1" applyBorder="1" applyAlignment="1" applyProtection="1">
      <alignment horizontal="right"/>
      <protection locked="0"/>
    </xf>
    <xf numFmtId="167" fontId="50" fillId="6" borderId="0" xfId="2" applyNumberFormat="1" applyFont="1" applyFill="1" applyBorder="1" applyAlignment="1" applyProtection="1">
      <alignment horizontal="right"/>
      <protection locked="0"/>
    </xf>
    <xf numFmtId="165" fontId="44" fillId="3" borderId="0" xfId="2" applyFont="1" applyFill="1" applyProtection="1">
      <protection locked="0"/>
    </xf>
    <xf numFmtId="40" fontId="50" fillId="2" borderId="15" xfId="2" applyNumberFormat="1" applyFont="1" applyFill="1" applyBorder="1" applyAlignment="1" applyProtection="1">
      <alignment horizontal="right" wrapText="1"/>
      <protection locked="0"/>
    </xf>
    <xf numFmtId="0" fontId="121" fillId="11" borderId="41" xfId="0" applyFont="1" applyFill="1" applyBorder="1" applyAlignment="1" applyProtection="1">
      <alignment horizontal="center"/>
      <protection locked="0"/>
    </xf>
    <xf numFmtId="165" fontId="0" fillId="2" borderId="0" xfId="2" applyFont="1" applyFill="1" applyProtection="1">
      <protection locked="0"/>
    </xf>
    <xf numFmtId="168" fontId="8" fillId="0" borderId="11" xfId="96" applyNumberFormat="1" applyFont="1" applyFill="1" applyBorder="1" applyAlignment="1" applyProtection="1">
      <alignment horizontal="right" wrapText="1"/>
    </xf>
    <xf numFmtId="0" fontId="51" fillId="2" borderId="15" xfId="2" applyNumberFormat="1" applyFont="1" applyFill="1" applyBorder="1" applyAlignment="1" applyProtection="1">
      <alignment horizontal="right" wrapText="1"/>
    </xf>
    <xf numFmtId="168" fontId="28" fillId="0" borderId="22" xfId="2" applyNumberFormat="1" applyFont="1" applyFill="1" applyBorder="1" applyAlignment="1" applyProtection="1">
      <alignment horizontal="right" wrapText="1"/>
      <protection locked="0"/>
    </xf>
    <xf numFmtId="167" fontId="28" fillId="0" borderId="0" xfId="2" applyNumberFormat="1" applyFont="1" applyFill="1" applyBorder="1" applyAlignment="1" applyProtection="1">
      <alignment horizontal="right" wrapText="1"/>
      <protection locked="0"/>
    </xf>
    <xf numFmtId="167" fontId="8" fillId="7" borderId="17" xfId="2" applyNumberFormat="1" applyFont="1" applyFill="1" applyBorder="1" applyAlignment="1" applyProtection="1">
      <alignment horizontal="right" wrapText="1"/>
    </xf>
    <xf numFmtId="168" fontId="50" fillId="6" borderId="23" xfId="96" applyNumberFormat="1" applyFont="1" applyFill="1" applyBorder="1" applyAlignment="1" applyProtection="1">
      <alignment horizontal="right" wrapText="1"/>
    </xf>
    <xf numFmtId="0" fontId="43" fillId="6" borderId="0" xfId="0" applyFont="1" applyFill="1" applyProtection="1">
      <protection locked="0"/>
    </xf>
    <xf numFmtId="0" fontId="50" fillId="6" borderId="23" xfId="0" applyFont="1" applyFill="1" applyBorder="1" applyAlignment="1" applyProtection="1">
      <alignment wrapText="1"/>
      <protection locked="0"/>
    </xf>
    <xf numFmtId="167" fontId="24" fillId="2" borderId="15" xfId="2" applyNumberFormat="1" applyFont="1" applyFill="1" applyBorder="1" applyAlignment="1" applyProtection="1">
      <protection locked="0"/>
    </xf>
    <xf numFmtId="167" fontId="50" fillId="2" borderId="24" xfId="2" applyNumberFormat="1" applyFont="1" applyFill="1" applyBorder="1" applyAlignment="1" applyProtection="1">
      <alignment wrapText="1"/>
    </xf>
    <xf numFmtId="40" fontId="24" fillId="2" borderId="15" xfId="2" applyNumberFormat="1" applyFont="1" applyFill="1" applyBorder="1" applyProtection="1">
      <protection locked="0"/>
    </xf>
    <xf numFmtId="0" fontId="51" fillId="2" borderId="0" xfId="2" applyNumberFormat="1" applyFont="1" applyFill="1" applyBorder="1" applyAlignment="1" applyProtection="1">
      <alignment horizontal="right" wrapText="1"/>
    </xf>
    <xf numFmtId="167" fontId="51" fillId="2" borderId="0" xfId="2" applyNumberFormat="1" applyFont="1" applyFill="1" applyBorder="1" applyAlignment="1" applyProtection="1">
      <alignment wrapText="1"/>
    </xf>
    <xf numFmtId="167" fontId="50" fillId="2" borderId="0" xfId="0" applyNumberFormat="1" applyFont="1" applyFill="1" applyAlignment="1" applyProtection="1">
      <alignment horizontal="right" wrapText="1"/>
      <protection locked="0"/>
    </xf>
    <xf numFmtId="165" fontId="8" fillId="6" borderId="0" xfId="2" applyFont="1" applyFill="1" applyProtection="1">
      <protection locked="0"/>
    </xf>
    <xf numFmtId="165" fontId="50" fillId="6" borderId="15" xfId="2" applyFont="1" applyFill="1" applyBorder="1" applyAlignment="1" applyProtection="1">
      <alignment wrapText="1"/>
      <protection locked="0"/>
    </xf>
    <xf numFmtId="167" fontId="50" fillId="6" borderId="15" xfId="2" applyNumberFormat="1" applyFont="1" applyFill="1" applyBorder="1" applyAlignment="1" applyProtection="1">
      <alignment horizontal="right" wrapText="1"/>
      <protection locked="0"/>
    </xf>
    <xf numFmtId="174" fontId="50" fillId="2" borderId="0" xfId="96" applyNumberFormat="1" applyFont="1" applyFill="1" applyBorder="1" applyAlignment="1" applyProtection="1">
      <alignment horizontal="right" wrapText="1"/>
    </xf>
    <xf numFmtId="167" fontId="39" fillId="5" borderId="11" xfId="2" quotePrefix="1" applyNumberFormat="1" applyFont="1" applyFill="1" applyBorder="1" applyAlignment="1" applyProtection="1">
      <alignment horizontal="right" wrapText="1"/>
    </xf>
    <xf numFmtId="167" fontId="50" fillId="6" borderId="16" xfId="2" applyNumberFormat="1" applyFont="1" applyFill="1" applyBorder="1" applyAlignment="1" applyProtection="1">
      <alignment horizontal="right" wrapText="1"/>
      <protection locked="0"/>
    </xf>
    <xf numFmtId="168" fontId="44" fillId="3" borderId="0" xfId="0" applyNumberFormat="1" applyFont="1" applyFill="1" applyProtection="1">
      <protection locked="0"/>
    </xf>
    <xf numFmtId="0" fontId="50" fillId="6" borderId="0" xfId="0" applyFont="1" applyFill="1" applyProtection="1">
      <protection locked="0"/>
    </xf>
    <xf numFmtId="40" fontId="50" fillId="2" borderId="0" xfId="2" applyNumberFormat="1" applyFont="1" applyFill="1" applyBorder="1" applyAlignment="1" applyProtection="1">
      <alignment wrapText="1"/>
    </xf>
    <xf numFmtId="175" fontId="8" fillId="6" borderId="0" xfId="2" applyNumberFormat="1" applyFont="1" applyFill="1" applyBorder="1" applyAlignment="1" applyProtection="1">
      <alignment horizontal="right" wrapText="1"/>
    </xf>
    <xf numFmtId="167" fontId="43" fillId="6" borderId="0" xfId="2" applyNumberFormat="1" applyFont="1" applyFill="1" applyProtection="1">
      <protection locked="0"/>
    </xf>
    <xf numFmtId="167" fontId="50" fillId="2" borderId="23" xfId="2" applyNumberFormat="1" applyFont="1" applyFill="1" applyBorder="1" applyAlignment="1" applyProtection="1">
      <alignment wrapText="1"/>
      <protection locked="0"/>
    </xf>
    <xf numFmtId="176" fontId="50" fillId="2" borderId="15" xfId="2" applyNumberFormat="1" applyFont="1" applyFill="1" applyBorder="1" applyAlignment="1" applyProtection="1">
      <alignment horizontal="right" wrapText="1"/>
    </xf>
    <xf numFmtId="40" fontId="8" fillId="5" borderId="18" xfId="2" applyNumberFormat="1" applyFont="1" applyFill="1" applyBorder="1" applyAlignment="1" applyProtection="1">
      <alignment horizontal="right" wrapText="1"/>
    </xf>
    <xf numFmtId="165" fontId="50" fillId="6" borderId="24" xfId="2" applyFont="1" applyFill="1" applyBorder="1" applyAlignment="1" applyProtection="1">
      <alignment horizontal="right" wrapText="1"/>
    </xf>
    <xf numFmtId="167" fontId="8" fillId="7" borderId="0" xfId="2" applyNumberFormat="1" applyFont="1" applyFill="1" applyBorder="1" applyAlignment="1" applyProtection="1">
      <alignment horizontal="right" wrapText="1"/>
    </xf>
    <xf numFmtId="38" fontId="51" fillId="2" borderId="0" xfId="2" applyNumberFormat="1" applyFont="1" applyFill="1" applyBorder="1" applyAlignment="1" applyProtection="1">
      <alignment horizontal="right" wrapText="1"/>
    </xf>
    <xf numFmtId="176" fontId="50" fillId="2" borderId="0" xfId="2" applyNumberFormat="1" applyFont="1" applyFill="1" applyBorder="1" applyAlignment="1" applyProtection="1">
      <alignment horizontal="right" wrapText="1"/>
    </xf>
    <xf numFmtId="168" fontId="50" fillId="6" borderId="16" xfId="96" applyNumberFormat="1" applyFont="1" applyFill="1" applyBorder="1" applyAlignment="1" applyProtection="1">
      <alignment horizontal="right" wrapText="1"/>
    </xf>
    <xf numFmtId="0" fontId="50" fillId="6" borderId="21" xfId="0" applyFont="1" applyFill="1" applyBorder="1" applyAlignment="1" applyProtection="1">
      <alignment wrapText="1"/>
      <protection locked="0"/>
    </xf>
    <xf numFmtId="172" fontId="50" fillId="2" borderId="24" xfId="2" applyNumberFormat="1" applyFont="1" applyFill="1" applyBorder="1" applyAlignment="1" applyProtection="1">
      <alignment horizontal="right" wrapText="1"/>
    </xf>
    <xf numFmtId="0" fontId="50" fillId="2" borderId="23" xfId="0" applyFont="1" applyFill="1" applyBorder="1" applyAlignment="1" applyProtection="1">
      <alignment wrapText="1"/>
      <protection locked="0"/>
    </xf>
    <xf numFmtId="40" fontId="50" fillId="2" borderId="24" xfId="2" applyNumberFormat="1" applyFont="1" applyFill="1" applyBorder="1" applyAlignment="1" applyProtection="1">
      <alignment wrapText="1"/>
    </xf>
    <xf numFmtId="0" fontId="50" fillId="6" borderId="24" xfId="0" applyFont="1" applyFill="1" applyBorder="1" applyProtection="1">
      <protection locked="0"/>
    </xf>
    <xf numFmtId="0" fontId="109" fillId="6" borderId="0" xfId="0" applyFont="1" applyFill="1" applyAlignment="1">
      <alignment horizontal="left"/>
    </xf>
    <xf numFmtId="0" fontId="108" fillId="6" borderId="0" xfId="0" applyFont="1" applyFill="1" applyAlignment="1">
      <alignment horizontal="left"/>
    </xf>
    <xf numFmtId="0" fontId="59" fillId="6" borderId="0" xfId="0" applyFont="1" applyFill="1" applyAlignment="1">
      <alignment horizontal="left" vertical="top" wrapText="1"/>
    </xf>
    <xf numFmtId="0" fontId="12" fillId="6" borderId="0" xfId="0" applyFont="1" applyFill="1" applyAlignment="1">
      <alignment horizontal="left" vertical="top" wrapText="1"/>
    </xf>
    <xf numFmtId="0" fontId="57" fillId="6" borderId="0" xfId="0" applyFont="1" applyFill="1" applyAlignment="1">
      <alignment horizontal="left"/>
    </xf>
    <xf numFmtId="0" fontId="58" fillId="2" borderId="0" xfId="0" applyFont="1" applyFill="1" applyAlignment="1">
      <alignment horizontal="left"/>
    </xf>
    <xf numFmtId="0" fontId="57" fillId="2" borderId="0" xfId="0" applyFont="1" applyFill="1" applyAlignment="1">
      <alignment horizontal="left"/>
    </xf>
    <xf numFmtId="0" fontId="59" fillId="2" borderId="0" xfId="0" applyFont="1" applyFill="1" applyAlignment="1">
      <alignment horizontal="left" wrapText="1"/>
    </xf>
    <xf numFmtId="0" fontId="10" fillId="2" borderId="0" xfId="0" applyFont="1" applyFill="1" applyAlignment="1">
      <alignment horizontal="left" wrapText="1"/>
    </xf>
    <xf numFmtId="0" fontId="12" fillId="6" borderId="0" xfId="94" applyFont="1" applyFill="1" applyAlignment="1">
      <alignment vertical="top" wrapText="1"/>
    </xf>
    <xf numFmtId="0" fontId="11" fillId="6" borderId="0" xfId="94" applyFont="1" applyFill="1" applyAlignment="1">
      <alignment horizontal="left" wrapText="1" indent="5"/>
    </xf>
    <xf numFmtId="0" fontId="12" fillId="6" borderId="0" xfId="0" applyFont="1" applyFill="1" applyAlignment="1">
      <alignment horizontal="center" vertical="top" wrapText="1"/>
    </xf>
    <xf numFmtId="0" fontId="39" fillId="2" borderId="0" xfId="0" applyFont="1" applyFill="1" applyAlignment="1" applyProtection="1">
      <alignment horizontal="left"/>
      <protection locked="0"/>
    </xf>
    <xf numFmtId="0" fontId="110" fillId="6" borderId="0" xfId="93" applyFont="1" applyFill="1" applyAlignment="1" applyProtection="1">
      <alignment horizontal="center" vertical="center" wrapText="1"/>
      <protection locked="0"/>
    </xf>
    <xf numFmtId="0" fontId="52" fillId="6" borderId="0" xfId="0" applyFont="1" applyFill="1" applyAlignment="1" applyProtection="1">
      <alignment horizontal="center"/>
      <protection locked="0"/>
    </xf>
    <xf numFmtId="0" fontId="16" fillId="6" borderId="0" xfId="93" applyFont="1" applyFill="1" applyAlignment="1" applyProtection="1">
      <alignment horizontal="center" vertical="center" wrapText="1"/>
      <protection locked="0"/>
    </xf>
    <xf numFmtId="0" fontId="68" fillId="2" borderId="0" xfId="0" applyFont="1" applyFill="1" applyAlignment="1" applyProtection="1">
      <alignment horizontal="left"/>
      <protection locked="0"/>
    </xf>
    <xf numFmtId="0" fontId="49" fillId="8" borderId="30" xfId="0" applyFont="1" applyFill="1" applyBorder="1" applyAlignment="1" applyProtection="1">
      <alignment horizontal="center" wrapText="1"/>
      <protection locked="0"/>
    </xf>
    <xf numFmtId="0" fontId="16" fillId="0" borderId="0" xfId="93" applyFont="1" applyAlignment="1" applyProtection="1">
      <alignment horizontal="center" vertical="center" wrapText="1"/>
      <protection locked="0"/>
    </xf>
    <xf numFmtId="0" fontId="26" fillId="3" borderId="5" xfId="0" applyFont="1" applyFill="1" applyBorder="1" applyAlignment="1" applyProtection="1">
      <alignment horizontal="center"/>
      <protection locked="0"/>
    </xf>
    <xf numFmtId="0" fontId="26" fillId="3" borderId="6" xfId="0" applyFont="1" applyFill="1" applyBorder="1" applyAlignment="1" applyProtection="1">
      <alignment horizontal="center"/>
      <protection locked="0"/>
    </xf>
    <xf numFmtId="0" fontId="49" fillId="8" borderId="30" xfId="0" applyFont="1" applyFill="1" applyBorder="1" applyAlignment="1" applyProtection="1">
      <alignment horizontal="center"/>
      <protection locked="0"/>
    </xf>
    <xf numFmtId="0" fontId="28" fillId="3" borderId="5" xfId="0" applyFont="1" applyFill="1" applyBorder="1" applyAlignment="1" applyProtection="1">
      <alignment horizontal="center"/>
      <protection locked="0"/>
    </xf>
    <xf numFmtId="0" fontId="28" fillId="3" borderId="6" xfId="0" applyFont="1" applyFill="1" applyBorder="1" applyAlignment="1" applyProtection="1">
      <alignment horizontal="center"/>
      <protection locked="0"/>
    </xf>
    <xf numFmtId="0" fontId="39" fillId="2" borderId="0" xfId="0" applyFont="1" applyFill="1" applyAlignment="1" applyProtection="1">
      <alignment horizontal="center"/>
      <protection locked="0"/>
    </xf>
    <xf numFmtId="0" fontId="26" fillId="3" borderId="0" xfId="0" applyFont="1" applyFill="1" applyAlignment="1" applyProtection="1">
      <alignment horizontal="center"/>
      <protection locked="0"/>
    </xf>
    <xf numFmtId="0" fontId="28" fillId="3" borderId="0" xfId="0" applyFont="1" applyFill="1" applyAlignment="1" applyProtection="1">
      <alignment horizontal="center"/>
      <protection locked="0"/>
    </xf>
    <xf numFmtId="0" fontId="43" fillId="6" borderId="0" xfId="0" applyFont="1" applyFill="1" applyAlignment="1" applyProtection="1">
      <alignment horizontal="left"/>
      <protection locked="0"/>
    </xf>
    <xf numFmtId="0" fontId="49" fillId="2" borderId="0" xfId="0" applyFont="1" applyFill="1" applyAlignment="1" applyProtection="1">
      <alignment horizontal="left"/>
      <protection locked="0"/>
    </xf>
    <xf numFmtId="0" fontId="26" fillId="3" borderId="5" xfId="0" applyFont="1" applyFill="1" applyBorder="1" applyProtection="1">
      <protection locked="0"/>
    </xf>
    <xf numFmtId="0" fontId="26" fillId="3" borderId="6" xfId="0" applyFont="1" applyFill="1" applyBorder="1" applyProtection="1">
      <protection locked="0"/>
    </xf>
    <xf numFmtId="0" fontId="26" fillId="3" borderId="31" xfId="0" applyFont="1" applyFill="1" applyBorder="1" applyAlignment="1" applyProtection="1">
      <alignment horizontal="center"/>
      <protection locked="0"/>
    </xf>
    <xf numFmtId="0" fontId="26" fillId="3" borderId="13" xfId="0" applyFont="1" applyFill="1" applyBorder="1" applyAlignment="1" applyProtection="1">
      <alignment horizontal="center"/>
      <protection locked="0"/>
    </xf>
    <xf numFmtId="0" fontId="36" fillId="8" borderId="30" xfId="0" applyFont="1" applyFill="1" applyBorder="1" applyAlignment="1" applyProtection="1">
      <alignment horizontal="center"/>
      <protection locked="0"/>
    </xf>
    <xf numFmtId="0" fontId="28" fillId="3" borderId="31" xfId="0" applyFont="1" applyFill="1" applyBorder="1" applyAlignment="1" applyProtection="1">
      <alignment horizontal="center"/>
      <protection locked="0"/>
    </xf>
    <xf numFmtId="0" fontId="28" fillId="3" borderId="13" xfId="0" applyFont="1" applyFill="1" applyBorder="1" applyAlignment="1" applyProtection="1">
      <alignment horizontal="center"/>
      <protection locked="0"/>
    </xf>
    <xf numFmtId="0" fontId="79" fillId="6" borderId="0" xfId="43" applyFont="1" applyFill="1" applyAlignment="1" applyProtection="1">
      <alignment horizontal="left" vertical="top" wrapText="1"/>
      <protection locked="0"/>
    </xf>
    <xf numFmtId="0" fontId="80" fillId="6" borderId="0" xfId="43" applyFont="1" applyFill="1" applyAlignment="1" applyProtection="1">
      <alignment horizontal="left" vertical="top" wrapText="1"/>
      <protection locked="0"/>
    </xf>
    <xf numFmtId="0" fontId="49" fillId="6" borderId="0" xfId="0" applyFont="1" applyFill="1" applyAlignment="1" applyProtection="1">
      <alignment horizontal="left"/>
      <protection locked="0"/>
    </xf>
    <xf numFmtId="0" fontId="36" fillId="2" borderId="29" xfId="0" applyFont="1" applyFill="1" applyBorder="1" applyAlignment="1" applyProtection="1">
      <alignment horizontal="center" vertical="center" wrapText="1"/>
      <protection locked="0"/>
    </xf>
    <xf numFmtId="0" fontId="49" fillId="8" borderId="30" xfId="0" applyFont="1" applyFill="1" applyBorder="1" applyAlignment="1">
      <alignment horizontal="center"/>
    </xf>
    <xf numFmtId="0" fontId="16" fillId="6" borderId="0" xfId="93" applyFont="1" applyFill="1" applyAlignment="1">
      <alignment horizontal="center" vertical="center" wrapText="1"/>
    </xf>
    <xf numFmtId="0" fontId="52" fillId="2" borderId="0" xfId="0" applyFont="1" applyFill="1" applyAlignment="1">
      <alignment horizontal="center"/>
    </xf>
    <xf numFmtId="0" fontId="39" fillId="3" borderId="5" xfId="0" applyFont="1" applyFill="1" applyBorder="1" applyAlignment="1">
      <alignment horizontal="center"/>
    </xf>
    <xf numFmtId="0" fontId="39" fillId="3" borderId="0" xfId="0" applyFont="1" applyFill="1" applyAlignment="1">
      <alignment horizontal="center"/>
    </xf>
    <xf numFmtId="0" fontId="39" fillId="3" borderId="6" xfId="0" applyFont="1" applyFill="1" applyBorder="1" applyAlignment="1">
      <alignment horizontal="center"/>
    </xf>
    <xf numFmtId="0" fontId="56" fillId="3" borderId="32" xfId="0" applyFont="1" applyFill="1" applyBorder="1" applyAlignment="1">
      <alignment horizontal="center"/>
    </xf>
    <xf numFmtId="0" fontId="56" fillId="3" borderId="33" xfId="0" applyFont="1" applyFill="1" applyBorder="1" applyAlignment="1">
      <alignment horizontal="center"/>
    </xf>
    <xf numFmtId="0" fontId="56" fillId="3" borderId="34" xfId="0" applyFont="1" applyFill="1" applyBorder="1" applyAlignment="1">
      <alignment horizontal="center"/>
    </xf>
    <xf numFmtId="0" fontId="39" fillId="3" borderId="0" xfId="0" applyFont="1" applyFill="1" applyAlignment="1" applyProtection="1">
      <alignment horizontal="center"/>
      <protection locked="0"/>
    </xf>
    <xf numFmtId="0" fontId="56" fillId="3" borderId="0" xfId="0" applyFont="1" applyFill="1" applyAlignment="1" applyProtection="1">
      <alignment horizontal="center"/>
      <protection locked="0"/>
    </xf>
    <xf numFmtId="0" fontId="107" fillId="11" borderId="42" xfId="0" applyFont="1" applyFill="1" applyBorder="1" applyAlignment="1" applyProtection="1">
      <alignment horizontal="center" vertical="center" wrapText="1"/>
      <protection locked="0"/>
    </xf>
    <xf numFmtId="0" fontId="107" fillId="11" borderId="40" xfId="0" applyFont="1" applyFill="1" applyBorder="1" applyAlignment="1" applyProtection="1">
      <alignment horizontal="center" vertical="center" wrapText="1"/>
      <protection locked="0"/>
    </xf>
    <xf numFmtId="1" fontId="121" fillId="11" borderId="44" xfId="0" applyNumberFormat="1" applyFont="1" applyFill="1" applyBorder="1" applyAlignment="1" applyProtection="1">
      <alignment horizontal="center" wrapText="1"/>
      <protection locked="0"/>
    </xf>
    <xf numFmtId="0" fontId="52" fillId="6" borderId="0" xfId="0" applyFont="1" applyFill="1" applyAlignment="1" applyProtection="1">
      <alignment horizontal="center" wrapText="1"/>
      <protection locked="0"/>
    </xf>
    <xf numFmtId="1" fontId="121" fillId="11" borderId="40" xfId="0" applyNumberFormat="1" applyFont="1" applyFill="1" applyBorder="1" applyAlignment="1" applyProtection="1">
      <alignment horizontal="center" wrapText="1"/>
      <protection locked="0"/>
    </xf>
    <xf numFmtId="1" fontId="121" fillId="11" borderId="43" xfId="0" applyNumberFormat="1" applyFont="1" applyFill="1" applyBorder="1" applyAlignment="1" applyProtection="1">
      <alignment horizontal="center" wrapText="1"/>
      <protection locked="0"/>
    </xf>
    <xf numFmtId="0" fontId="73" fillId="2" borderId="0" xfId="93" applyFont="1" applyFill="1" applyAlignment="1" applyProtection="1">
      <alignment horizontal="right"/>
      <protection locked="0"/>
    </xf>
    <xf numFmtId="0" fontId="28" fillId="3" borderId="0" xfId="0" applyFont="1" applyFill="1" applyAlignment="1">
      <alignment horizontal="center"/>
    </xf>
    <xf numFmtId="0" fontId="26" fillId="3" borderId="0" xfId="0" applyFont="1" applyFill="1" applyAlignment="1">
      <alignment horizontal="center"/>
    </xf>
    <xf numFmtId="0" fontId="38" fillId="4" borderId="0" xfId="93" applyFont="1" applyFill="1" applyAlignment="1">
      <alignment horizontal="left" vertical="center" wrapText="1"/>
    </xf>
    <xf numFmtId="0" fontId="37" fillId="3" borderId="0" xfId="0" applyFont="1" applyFill="1" applyAlignment="1">
      <alignment horizontal="left"/>
    </xf>
    <xf numFmtId="0" fontId="27" fillId="3" borderId="0" xfId="0" applyFont="1" applyFill="1" applyAlignment="1">
      <alignment horizontal="center"/>
    </xf>
    <xf numFmtId="0" fontId="36" fillId="3" borderId="31" xfId="0" applyFont="1" applyFill="1" applyBorder="1" applyAlignment="1" applyProtection="1">
      <alignment horizontal="center"/>
      <protection locked="0"/>
    </xf>
    <xf numFmtId="0" fontId="16" fillId="6" borderId="0" xfId="93" applyFont="1" applyFill="1" applyAlignment="1" applyProtection="1">
      <alignment horizontal="center" vertical="center"/>
      <protection locked="0"/>
    </xf>
    <xf numFmtId="0" fontId="33" fillId="6" borderId="0" xfId="0" applyFont="1" applyFill="1" applyAlignment="1" applyProtection="1">
      <alignment horizontal="left" wrapText="1"/>
      <protection locked="0"/>
    </xf>
    <xf numFmtId="0" fontId="26" fillId="6" borderId="0" xfId="0" applyFont="1" applyFill="1" applyAlignment="1" applyProtection="1">
      <alignment horizontal="center"/>
      <protection locked="0"/>
    </xf>
    <xf numFmtId="0" fontId="49" fillId="8" borderId="0" xfId="0" applyFont="1" applyFill="1" applyAlignment="1" applyProtection="1">
      <alignment horizontal="center" wrapText="1"/>
      <protection locked="0"/>
    </xf>
    <xf numFmtId="0" fontId="26" fillId="6" borderId="0" xfId="0" applyFont="1" applyFill="1" applyAlignment="1" applyProtection="1">
      <alignment horizontal="right"/>
      <protection locked="0"/>
    </xf>
    <xf numFmtId="167" fontId="8" fillId="5" borderId="27" xfId="2" applyNumberFormat="1" applyFont="1" applyFill="1" applyBorder="1" applyAlignment="1" applyProtection="1">
      <alignment horizontal="right" wrapText="1"/>
      <protection locked="0"/>
    </xf>
    <xf numFmtId="0" fontId="111" fillId="2" borderId="0" xfId="0" applyFont="1" applyFill="1" applyAlignment="1" applyProtection="1">
      <alignment horizontal="left" wrapText="1"/>
      <protection locked="0"/>
    </xf>
    <xf numFmtId="0" fontId="113" fillId="2" borderId="0" xfId="0" applyFont="1" applyFill="1" applyAlignment="1" applyProtection="1">
      <alignment horizontal="left" wrapText="1"/>
      <protection locked="0"/>
    </xf>
    <xf numFmtId="0" fontId="122" fillId="6" borderId="0" xfId="48" applyFont="1" applyFill="1" applyAlignment="1">
      <alignment horizontal="left" wrapText="1"/>
    </xf>
    <xf numFmtId="0" fontId="123" fillId="6" borderId="0" xfId="48" applyFont="1" applyFill="1" applyAlignment="1">
      <alignment horizontal="left" wrapText="1"/>
    </xf>
    <xf numFmtId="0" fontId="49" fillId="8" borderId="17" xfId="0" applyFont="1" applyFill="1" applyBorder="1" applyAlignment="1" applyProtection="1">
      <alignment horizontal="center" wrapText="1"/>
      <protection locked="0"/>
    </xf>
    <xf numFmtId="0" fontId="78" fillId="2" borderId="0" xfId="93" applyFont="1" applyFill="1" applyAlignment="1" applyProtection="1">
      <alignment horizontal="center" vertical="center" wrapText="1"/>
      <protection locked="0"/>
    </xf>
    <xf numFmtId="0" fontId="118" fillId="6" borderId="0" xfId="0" applyFont="1" applyFill="1" applyAlignment="1">
      <alignment horizontal="left" vertical="top" wrapText="1"/>
    </xf>
    <xf numFmtId="0" fontId="59" fillId="6" borderId="0" xfId="0" applyFont="1" applyFill="1" applyAlignment="1">
      <alignment horizontal="left" wrapText="1"/>
    </xf>
    <xf numFmtId="0" fontId="124" fillId="6" borderId="0" xfId="0" applyFont="1" applyFill="1" applyAlignment="1">
      <alignment horizontal="left" vertical="top" wrapText="1"/>
    </xf>
    <xf numFmtId="0" fontId="118" fillId="6" borderId="0" xfId="0" applyFont="1" applyFill="1" applyAlignment="1">
      <alignment horizontal="left" wrapText="1"/>
    </xf>
  </cellXfs>
  <cellStyles count="508">
    <cellStyle name="Attribute" xfId="1" xr:uid="{00000000-0005-0000-0000-000000000000}"/>
    <cellStyle name="Comma" xfId="2" builtinId="3"/>
    <cellStyle name="Comma [0] 2" xfId="145" xr:uid="{00000000-0005-0000-0000-000002000000}"/>
    <cellStyle name="Comma 10" xfId="3" xr:uid="{00000000-0005-0000-0000-000003000000}"/>
    <cellStyle name="Comma 10 2" xfId="4" xr:uid="{00000000-0005-0000-0000-000004000000}"/>
    <cellStyle name="Comma 10 3" xfId="5" xr:uid="{00000000-0005-0000-0000-000005000000}"/>
    <cellStyle name="Comma 11" xfId="6" xr:uid="{00000000-0005-0000-0000-000006000000}"/>
    <cellStyle name="Comma 11 2" xfId="7" xr:uid="{00000000-0005-0000-0000-000007000000}"/>
    <cellStyle name="Comma 11 3" xfId="8" xr:uid="{00000000-0005-0000-0000-000008000000}"/>
    <cellStyle name="Comma 12" xfId="9" xr:uid="{00000000-0005-0000-0000-000009000000}"/>
    <cellStyle name="Comma 12 2" xfId="10" xr:uid="{00000000-0005-0000-0000-00000A000000}"/>
    <cellStyle name="Comma 12 3" xfId="11" xr:uid="{00000000-0005-0000-0000-00000B000000}"/>
    <cellStyle name="Comma 13" xfId="12" xr:uid="{00000000-0005-0000-0000-00000C000000}"/>
    <cellStyle name="Comma 13 2" xfId="13" xr:uid="{00000000-0005-0000-0000-00000D000000}"/>
    <cellStyle name="Comma 13 3" xfId="14" xr:uid="{00000000-0005-0000-0000-00000E000000}"/>
    <cellStyle name="Comma 14" xfId="15" xr:uid="{00000000-0005-0000-0000-00000F000000}"/>
    <cellStyle name="Comma 14 2" xfId="16" xr:uid="{00000000-0005-0000-0000-000010000000}"/>
    <cellStyle name="Comma 14 3" xfId="17" xr:uid="{00000000-0005-0000-0000-000011000000}"/>
    <cellStyle name="Comma 15" xfId="18" xr:uid="{00000000-0005-0000-0000-000012000000}"/>
    <cellStyle name="Comma 15 2" xfId="19" xr:uid="{00000000-0005-0000-0000-000013000000}"/>
    <cellStyle name="Comma 15 3" xfId="20" xr:uid="{00000000-0005-0000-0000-000014000000}"/>
    <cellStyle name="Comma 16" xfId="21" xr:uid="{00000000-0005-0000-0000-000015000000}"/>
    <cellStyle name="Comma 16 2" xfId="104" xr:uid="{00000000-0005-0000-0000-000016000000}"/>
    <cellStyle name="Comma 16 3" xfId="156" xr:uid="{00000000-0005-0000-0000-000017000000}"/>
    <cellStyle name="Comma 16 3 2" xfId="229" xr:uid="{00000000-0005-0000-0000-000018000000}"/>
    <cellStyle name="Comma 16 3 2 2" xfId="311" xr:uid="{00000000-0005-0000-0000-000019000000}"/>
    <cellStyle name="Comma 16 3 2 2 2" xfId="489" xr:uid="{75D1EF52-1CC7-47CC-958E-27684F809C96}"/>
    <cellStyle name="Comma 16 3 2 3" xfId="408" xr:uid="{B6CCFB78-E319-4224-B8E5-06D669FA2C1B}"/>
    <cellStyle name="Comma 16 3 3" xfId="267" xr:uid="{00000000-0005-0000-0000-00001A000000}"/>
    <cellStyle name="Comma 16 3 3 2" xfId="445" xr:uid="{F01EDAC3-7225-4FA8-9D3E-4A8351EE0D9D}"/>
    <cellStyle name="Comma 16 3 4" xfId="364" xr:uid="{628D609C-F0E1-482F-A106-1AD11415062B}"/>
    <cellStyle name="Comma 17" xfId="129" xr:uid="{00000000-0005-0000-0000-00001B000000}"/>
    <cellStyle name="Comma 17 2" xfId="157" xr:uid="{00000000-0005-0000-0000-00001C000000}"/>
    <cellStyle name="Comma 17 3" xfId="178" xr:uid="{00000000-0005-0000-0000-00001D000000}"/>
    <cellStyle name="Comma 17 4" xfId="204" xr:uid="{00000000-0005-0000-0000-00001E000000}"/>
    <cellStyle name="Comma 17 4 2" xfId="293" xr:uid="{00000000-0005-0000-0000-00001F000000}"/>
    <cellStyle name="Comma 17 4 2 2" xfId="471" xr:uid="{55DFA951-249F-4064-B193-2521C19F5EC3}"/>
    <cellStyle name="Comma 17 4 3" xfId="390" xr:uid="{2C9BEFC6-2C30-4738-9E1E-D1EAE47ABEC0}"/>
    <cellStyle name="Comma 17 5" xfId="249" xr:uid="{00000000-0005-0000-0000-000020000000}"/>
    <cellStyle name="Comma 17 5 2" xfId="427" xr:uid="{A4F0FA71-BF61-475A-B27E-23DEA3F8DF8C}"/>
    <cellStyle name="Comma 17 6" xfId="346" xr:uid="{F65DA06C-0BC8-42AD-B2F3-F4E1F5B7D195}"/>
    <cellStyle name="Comma 18" xfId="22" xr:uid="{00000000-0005-0000-0000-000021000000}"/>
    <cellStyle name="Comma 19" xfId="141" xr:uid="{00000000-0005-0000-0000-000022000000}"/>
    <cellStyle name="Comma 19 2" xfId="216" xr:uid="{00000000-0005-0000-0000-000023000000}"/>
    <cellStyle name="Comma 2" xfId="23" xr:uid="{00000000-0005-0000-0000-000024000000}"/>
    <cellStyle name="Comma 2 2" xfId="24" xr:uid="{00000000-0005-0000-0000-000025000000}"/>
    <cellStyle name="Comma 2 2 2" xfId="159" xr:uid="{00000000-0005-0000-0000-000026000000}"/>
    <cellStyle name="Comma 2 3" xfId="25" xr:uid="{00000000-0005-0000-0000-000027000000}"/>
    <cellStyle name="Comma 2 4" xfId="158" xr:uid="{00000000-0005-0000-0000-000028000000}"/>
    <cellStyle name="Comma 20" xfId="143" xr:uid="{00000000-0005-0000-0000-000029000000}"/>
    <cellStyle name="Comma 20 2" xfId="218" xr:uid="{00000000-0005-0000-0000-00002A000000}"/>
    <cellStyle name="Comma 21" xfId="155" xr:uid="{00000000-0005-0000-0000-00002B000000}"/>
    <cellStyle name="Comma 22" xfId="176" xr:uid="{00000000-0005-0000-0000-00002C000000}"/>
    <cellStyle name="Comma 22 2" xfId="233" xr:uid="{00000000-0005-0000-0000-00002D000000}"/>
    <cellStyle name="Comma 22 2 2" xfId="315" xr:uid="{00000000-0005-0000-0000-00002E000000}"/>
    <cellStyle name="Comma 22 2 2 2" xfId="493" xr:uid="{6DE30F4A-32AD-4F18-88F3-1FF036058F42}"/>
    <cellStyle name="Comma 22 2 3" xfId="412" xr:uid="{6630B5E4-54B2-4982-9F42-5A2B61F926EC}"/>
    <cellStyle name="Comma 22 3" xfId="271" xr:uid="{00000000-0005-0000-0000-00002F000000}"/>
    <cellStyle name="Comma 22 3 2" xfId="449" xr:uid="{C4B6977A-94D5-4DE7-9034-9919E623439A}"/>
    <cellStyle name="Comma 22 4" xfId="368" xr:uid="{99C69032-40E3-4B1C-9BE1-19ECD56C2E7F}"/>
    <cellStyle name="Comma 23" xfId="184" xr:uid="{00000000-0005-0000-0000-000030000000}"/>
    <cellStyle name="Comma 23 2" xfId="238" xr:uid="{00000000-0005-0000-0000-000031000000}"/>
    <cellStyle name="Comma 23 2 2" xfId="320" xr:uid="{00000000-0005-0000-0000-000032000000}"/>
    <cellStyle name="Comma 23 2 2 2" xfId="498" xr:uid="{92EBC710-30CD-4A60-9736-1E2061F61632}"/>
    <cellStyle name="Comma 23 2 3" xfId="417" xr:uid="{7F752127-47FB-4FEC-B939-581C16DAD863}"/>
    <cellStyle name="Comma 23 3" xfId="276" xr:uid="{00000000-0005-0000-0000-000033000000}"/>
    <cellStyle name="Comma 23 3 2" xfId="454" xr:uid="{C7528569-03D3-45B8-A51D-8CCAC5BADEED}"/>
    <cellStyle name="Comma 23 4" xfId="373" xr:uid="{4E8D6025-B980-47AD-8554-4C0E77ABDEB2}"/>
    <cellStyle name="Comma 24" xfId="191" xr:uid="{00000000-0005-0000-0000-000034000000}"/>
    <cellStyle name="Comma 24 2" xfId="282" xr:uid="{00000000-0005-0000-0000-000035000000}"/>
    <cellStyle name="Comma 24 2 2" xfId="460" xr:uid="{9AEE2468-0670-4C42-9891-52B1B226D3EC}"/>
    <cellStyle name="Comma 24 3" xfId="379" xr:uid="{1D6CD418-1C22-4960-9E7E-5ADAAD3087B7}"/>
    <cellStyle name="Comma 25" xfId="196" xr:uid="{00000000-0005-0000-0000-000036000000}"/>
    <cellStyle name="Comma 25 2" xfId="287" xr:uid="{00000000-0005-0000-0000-000037000000}"/>
    <cellStyle name="Comma 25 2 2" xfId="465" xr:uid="{A23D1603-96EF-4002-BBFE-2E17A138087F}"/>
    <cellStyle name="Comma 25 3" xfId="384" xr:uid="{D9D1883F-6E57-4E35-B706-19C583360A8A}"/>
    <cellStyle name="Comma 26" xfId="201" xr:uid="{00000000-0005-0000-0000-000038000000}"/>
    <cellStyle name="Comma 26 2" xfId="292" xr:uid="{00000000-0005-0000-0000-000039000000}"/>
    <cellStyle name="Comma 26 2 2" xfId="470" xr:uid="{56FFA9CC-ACD0-4147-A707-2F8AF6061D87}"/>
    <cellStyle name="Comma 26 3" xfId="389" xr:uid="{25B399F7-3A2B-4393-BFCB-3A33667FCDAC}"/>
    <cellStyle name="Comma 27" xfId="244" xr:uid="{00000000-0005-0000-0000-00003A000000}"/>
    <cellStyle name="Comma 27 2" xfId="325" xr:uid="{00000000-0005-0000-0000-00003B000000}"/>
    <cellStyle name="Comma 27 2 2" xfId="503" xr:uid="{8F985484-CF69-4BE9-9661-5FF04EFAD5D1}"/>
    <cellStyle name="Comma 27 3" xfId="422" xr:uid="{7801CD73-C645-4198-A7F5-B5E148DE47C0}"/>
    <cellStyle name="Comma 28" xfId="245" xr:uid="{00000000-0005-0000-0000-00003C000000}"/>
    <cellStyle name="Comma 28 2" xfId="326" xr:uid="{00000000-0005-0000-0000-00003D000000}"/>
    <cellStyle name="Comma 28 2 2" xfId="504" xr:uid="{0A62A584-321D-44EE-BBAF-608A457123DC}"/>
    <cellStyle name="Comma 28 3" xfId="423" xr:uid="{669FA382-79D4-4772-BBD2-A06D2D33B2EB}"/>
    <cellStyle name="Comma 29" xfId="246" xr:uid="{00000000-0005-0000-0000-00003E000000}"/>
    <cellStyle name="Comma 29 2" xfId="327" xr:uid="{00000000-0005-0000-0000-00003F000000}"/>
    <cellStyle name="Comma 29 2 2" xfId="505" xr:uid="{BF09637A-9FEC-4F70-98EF-AAA6FA4EA1DF}"/>
    <cellStyle name="Comma 29 3" xfId="424" xr:uid="{CE034835-5275-446A-AF8E-7CB1CBA96618}"/>
    <cellStyle name="Comma 3" xfId="26" xr:uid="{00000000-0005-0000-0000-000040000000}"/>
    <cellStyle name="Comma 3 2" xfId="27" xr:uid="{00000000-0005-0000-0000-000041000000}"/>
    <cellStyle name="Comma 3 2 2" xfId="161" xr:uid="{00000000-0005-0000-0000-000042000000}"/>
    <cellStyle name="Comma 3 3" xfId="28" xr:uid="{00000000-0005-0000-0000-000043000000}"/>
    <cellStyle name="Comma 3 4" xfId="160" xr:uid="{00000000-0005-0000-0000-000044000000}"/>
    <cellStyle name="Comma 30" xfId="247" xr:uid="{00000000-0005-0000-0000-000045000000}"/>
    <cellStyle name="Comma 30 2" xfId="328" xr:uid="{00000000-0005-0000-0000-000046000000}"/>
    <cellStyle name="Comma 30 2 2" xfId="506" xr:uid="{0A5A500C-FE7F-4CF1-8B18-EF04142FAFE7}"/>
    <cellStyle name="Comma 30 3" xfId="425" xr:uid="{480F323F-8468-49CD-A683-381CAEC90205}"/>
    <cellStyle name="Comma 31" xfId="248" xr:uid="{00000000-0005-0000-0000-000047000000}"/>
    <cellStyle name="Comma 31 2" xfId="329" xr:uid="{00000000-0005-0000-0000-000048000000}"/>
    <cellStyle name="Comma 31 2 2" xfId="507" xr:uid="{4482AD82-0EC2-4FEF-9AC4-EA64CBFDD060}"/>
    <cellStyle name="Comma 31 3" xfId="426" xr:uid="{B6C05377-8201-4B38-A9A8-16A81FDA4CB1}"/>
    <cellStyle name="Comma 4" xfId="29" xr:uid="{00000000-0005-0000-0000-000049000000}"/>
    <cellStyle name="Comma 4 2" xfId="30" xr:uid="{00000000-0005-0000-0000-00004A000000}"/>
    <cellStyle name="Comma 4 3" xfId="31" xr:uid="{00000000-0005-0000-0000-00004B000000}"/>
    <cellStyle name="Comma 5" xfId="32" xr:uid="{00000000-0005-0000-0000-00004C000000}"/>
    <cellStyle name="Comma 6" xfId="33" xr:uid="{00000000-0005-0000-0000-00004D000000}"/>
    <cellStyle name="Comma 6 2" xfId="34" xr:uid="{00000000-0005-0000-0000-00004E000000}"/>
    <cellStyle name="Comma 6 3" xfId="35" xr:uid="{00000000-0005-0000-0000-00004F000000}"/>
    <cellStyle name="Comma 7" xfId="36" xr:uid="{00000000-0005-0000-0000-000050000000}"/>
    <cellStyle name="Comma 7 2" xfId="37" xr:uid="{00000000-0005-0000-0000-000051000000}"/>
    <cellStyle name="Comma 7 3" xfId="38" xr:uid="{00000000-0005-0000-0000-000052000000}"/>
    <cellStyle name="Comma 8" xfId="39" xr:uid="{00000000-0005-0000-0000-000053000000}"/>
    <cellStyle name="Comma 8 2" xfId="105" xr:uid="{00000000-0005-0000-0000-000054000000}"/>
    <cellStyle name="Comma 8 3" xfId="162" xr:uid="{00000000-0005-0000-0000-000055000000}"/>
    <cellStyle name="Comma 9" xfId="40" xr:uid="{00000000-0005-0000-0000-000056000000}"/>
    <cellStyle name="Comma 9 2" xfId="41" xr:uid="{00000000-0005-0000-0000-000057000000}"/>
    <cellStyle name="Comma 9 3" xfId="42" xr:uid="{00000000-0005-0000-0000-000058000000}"/>
    <cellStyle name="Hyperlink" xfId="43" builtinId="8"/>
    <cellStyle name="Hyperlink 2" xfId="164" xr:uid="{00000000-0005-0000-0000-00005A000000}"/>
    <cellStyle name="Hyperlink 3" xfId="163" xr:uid="{00000000-0005-0000-0000-00005B000000}"/>
    <cellStyle name="Normal" xfId="0" builtinId="0"/>
    <cellStyle name="Normal 10" xfId="44" xr:uid="{00000000-0005-0000-0000-00005D000000}"/>
    <cellStyle name="Normal 10 2" xfId="45" xr:uid="{00000000-0005-0000-0000-00005E000000}"/>
    <cellStyle name="Normal 10 3" xfId="46" xr:uid="{00000000-0005-0000-0000-00005F000000}"/>
    <cellStyle name="Normal 11" xfId="47" xr:uid="{00000000-0005-0000-0000-000060000000}"/>
    <cellStyle name="Normal 11 2" xfId="48" xr:uid="{00000000-0005-0000-0000-000061000000}"/>
    <cellStyle name="Normal 11 3" xfId="106" xr:uid="{00000000-0005-0000-0000-000062000000}"/>
    <cellStyle name="Normal 12" xfId="49" xr:uid="{00000000-0005-0000-0000-000063000000}"/>
    <cellStyle name="Normal 12 2" xfId="107" xr:uid="{00000000-0005-0000-0000-000064000000}"/>
    <cellStyle name="Normal 13" xfId="50" xr:uid="{00000000-0005-0000-0000-000065000000}"/>
    <cellStyle name="Normal 13 2" xfId="108" xr:uid="{00000000-0005-0000-0000-000066000000}"/>
    <cellStyle name="Normal 14" xfId="51" xr:uid="{00000000-0005-0000-0000-000067000000}"/>
    <cellStyle name="Normal 14 2" xfId="109" xr:uid="{00000000-0005-0000-0000-000068000000}"/>
    <cellStyle name="Normal 15" xfId="52" xr:uid="{00000000-0005-0000-0000-000069000000}"/>
    <cellStyle name="Normal 15 2" xfId="110" xr:uid="{00000000-0005-0000-0000-00006A000000}"/>
    <cellStyle name="Normal 16" xfId="53" xr:uid="{00000000-0005-0000-0000-00006B000000}"/>
    <cellStyle name="Normal 16 2" xfId="111" xr:uid="{00000000-0005-0000-0000-00006C000000}"/>
    <cellStyle name="Normal 17" xfId="54" xr:uid="{00000000-0005-0000-0000-00006D000000}"/>
    <cellStyle name="Normal 18" xfId="55" xr:uid="{00000000-0005-0000-0000-00006E000000}"/>
    <cellStyle name="Normal 18 2" xfId="56" xr:uid="{00000000-0005-0000-0000-00006F000000}"/>
    <cellStyle name="Normal 18 3" xfId="57" xr:uid="{00000000-0005-0000-0000-000070000000}"/>
    <cellStyle name="Normal 19" xfId="58" xr:uid="{00000000-0005-0000-0000-000071000000}"/>
    <cellStyle name="Normal 19 2" xfId="112" xr:uid="{00000000-0005-0000-0000-000072000000}"/>
    <cellStyle name="Normal 2" xfId="59" xr:uid="{00000000-0005-0000-0000-000073000000}"/>
    <cellStyle name="Normal 2 2" xfId="60" xr:uid="{00000000-0005-0000-0000-000074000000}"/>
    <cellStyle name="Normal 2 2 2" xfId="113" xr:uid="{00000000-0005-0000-0000-000075000000}"/>
    <cellStyle name="Normal 2 2 2 2" xfId="220" xr:uid="{00000000-0005-0000-0000-000076000000}"/>
    <cellStyle name="Normal 2 2 2 2 2" xfId="303" xr:uid="{00000000-0005-0000-0000-000077000000}"/>
    <cellStyle name="Normal 2 2 2 2 2 2" xfId="481" xr:uid="{D3A69263-02B8-4E9C-866C-6926335EB274}"/>
    <cellStyle name="Normal 2 2 2 2 3" xfId="400" xr:uid="{C141E022-91D2-46BA-BB01-DD88256F2279}"/>
    <cellStyle name="Normal 2 2 2 3" xfId="146" xr:uid="{00000000-0005-0000-0000-000078000000}"/>
    <cellStyle name="Normal 2 2 2 3 2" xfId="356" xr:uid="{AFFBA012-C62E-4687-BFF7-E2E762F723F7}"/>
    <cellStyle name="Normal 2 2 2 4" xfId="259" xr:uid="{00000000-0005-0000-0000-000079000000}"/>
    <cellStyle name="Normal 2 2 2 4 2" xfId="437" xr:uid="{EEB1D3C1-1688-4523-BD43-7A07724BCCB5}"/>
    <cellStyle name="Normal 2 2 2 5" xfId="338" xr:uid="{BCCDE13F-35D9-482F-B28F-C88C027D3058}"/>
    <cellStyle name="Normal 2 2 3" xfId="166" xr:uid="{00000000-0005-0000-0000-00007A000000}"/>
    <cellStyle name="Normal 2 2 4" xfId="179" xr:uid="{00000000-0005-0000-0000-00007B000000}"/>
    <cellStyle name="Normal 2 2 4 2" xfId="234" xr:uid="{00000000-0005-0000-0000-00007C000000}"/>
    <cellStyle name="Normal 2 2 4 2 2" xfId="316" xr:uid="{00000000-0005-0000-0000-00007D000000}"/>
    <cellStyle name="Normal 2 2 4 2 2 2" xfId="494" xr:uid="{6770148B-A017-4EC1-BAB8-9FF4F781794D}"/>
    <cellStyle name="Normal 2 2 4 2 3" xfId="413" xr:uid="{8E942BAC-7822-4007-9468-CAD3EAD698EA}"/>
    <cellStyle name="Normal 2 2 4 3" xfId="272" xr:uid="{00000000-0005-0000-0000-00007E000000}"/>
    <cellStyle name="Normal 2 2 4 3 2" xfId="450" xr:uid="{53B6F8DD-E255-41D6-A4C7-6D2D81E9F0CB}"/>
    <cellStyle name="Normal 2 2 4 4" xfId="369" xr:uid="{522D1B07-B3A7-4033-A7D8-D308AEB05A99}"/>
    <cellStyle name="Normal 2 2 5" xfId="192" xr:uid="{00000000-0005-0000-0000-00007F000000}"/>
    <cellStyle name="Normal 2 2 5 2" xfId="283" xr:uid="{00000000-0005-0000-0000-000080000000}"/>
    <cellStyle name="Normal 2 2 5 2 2" xfId="461" xr:uid="{C2FFF876-13DD-4062-A5C5-B92C3243B158}"/>
    <cellStyle name="Normal 2 2 5 3" xfId="380" xr:uid="{C7294D15-E289-4253-B714-F1E25F05B17E}"/>
    <cellStyle name="Normal 2 2 6" xfId="205" xr:uid="{00000000-0005-0000-0000-000081000000}"/>
    <cellStyle name="Normal 2 2 6 2" xfId="294" xr:uid="{00000000-0005-0000-0000-000082000000}"/>
    <cellStyle name="Normal 2 2 6 2 2" xfId="472" xr:uid="{7D1CAA05-C759-4803-9B90-8638D3DD1B78}"/>
    <cellStyle name="Normal 2 2 6 3" xfId="391" xr:uid="{03F38B9D-024F-4F7D-93D4-3C081849F8A0}"/>
    <cellStyle name="Normal 2 2 7" xfId="130" xr:uid="{00000000-0005-0000-0000-000083000000}"/>
    <cellStyle name="Normal 2 2 7 2" xfId="347" xr:uid="{04B31ED5-E55B-4230-958F-469A3177FC3C}"/>
    <cellStyle name="Normal 2 2 8" xfId="250" xr:uid="{00000000-0005-0000-0000-000084000000}"/>
    <cellStyle name="Normal 2 2 8 2" xfId="428" xr:uid="{E7C6A8EF-B34A-484E-9ED5-42D6E6E466F4}"/>
    <cellStyle name="Normal 2 2 9" xfId="330" xr:uid="{D8FFB5DC-AF6E-4A02-90B8-25856EAF6435}"/>
    <cellStyle name="Normal 2 3" xfId="61" xr:uid="{00000000-0005-0000-0000-000085000000}"/>
    <cellStyle name="Normal 2 3 2" xfId="114" xr:uid="{00000000-0005-0000-0000-000086000000}"/>
    <cellStyle name="Normal 2 3 2 2" xfId="221" xr:uid="{00000000-0005-0000-0000-000087000000}"/>
    <cellStyle name="Normal 2 3 2 2 2" xfId="304" xr:uid="{00000000-0005-0000-0000-000088000000}"/>
    <cellStyle name="Normal 2 3 2 2 2 2" xfId="482" xr:uid="{A61E776F-2882-4ECA-9CEF-2A8CF427C6BE}"/>
    <cellStyle name="Normal 2 3 2 2 3" xfId="401" xr:uid="{65BEDEC7-9517-4842-87CB-81AB68FD84A1}"/>
    <cellStyle name="Normal 2 3 2 3" xfId="147" xr:uid="{00000000-0005-0000-0000-000089000000}"/>
    <cellStyle name="Normal 2 3 2 3 2" xfId="357" xr:uid="{0311D43C-E2B6-43CE-BE16-38262BD811E6}"/>
    <cellStyle name="Normal 2 3 2 4" xfId="260" xr:uid="{00000000-0005-0000-0000-00008A000000}"/>
    <cellStyle name="Normal 2 3 2 4 2" xfId="438" xr:uid="{84F1759B-A1A2-4A6C-82CF-FE10D2AD6283}"/>
    <cellStyle name="Normal 2 3 2 5" xfId="339" xr:uid="{5D4AC351-0F2E-4020-8343-E24360294482}"/>
    <cellStyle name="Normal 2 3 3" xfId="180" xr:uid="{00000000-0005-0000-0000-00008B000000}"/>
    <cellStyle name="Normal 2 3 3 2" xfId="235" xr:uid="{00000000-0005-0000-0000-00008C000000}"/>
    <cellStyle name="Normal 2 3 3 2 2" xfId="317" xr:uid="{00000000-0005-0000-0000-00008D000000}"/>
    <cellStyle name="Normal 2 3 3 2 2 2" xfId="495" xr:uid="{E3F24B68-691E-4AFE-9FDB-2EA3BF634A54}"/>
    <cellStyle name="Normal 2 3 3 2 3" xfId="414" xr:uid="{80401B22-7DE9-4F32-9A6F-D7210931EF36}"/>
    <cellStyle name="Normal 2 3 3 3" xfId="273" xr:uid="{00000000-0005-0000-0000-00008E000000}"/>
    <cellStyle name="Normal 2 3 3 3 2" xfId="451" xr:uid="{21D28A09-F2C8-4D3C-8D4F-38538DD5D544}"/>
    <cellStyle name="Normal 2 3 3 4" xfId="370" xr:uid="{12A4B27B-2787-43CE-8F84-B0BEE33AB2B1}"/>
    <cellStyle name="Normal 2 3 4" xfId="193" xr:uid="{00000000-0005-0000-0000-00008F000000}"/>
    <cellStyle name="Normal 2 3 4 2" xfId="284" xr:uid="{00000000-0005-0000-0000-000090000000}"/>
    <cellStyle name="Normal 2 3 4 2 2" xfId="462" xr:uid="{0ACEBCB7-9467-4019-B4AA-A583385EB5A6}"/>
    <cellStyle name="Normal 2 3 4 3" xfId="381" xr:uid="{72CD6654-C74B-4B2B-9BE5-5410171BFE5E}"/>
    <cellStyle name="Normal 2 3 5" xfId="206" xr:uid="{00000000-0005-0000-0000-000091000000}"/>
    <cellStyle name="Normal 2 3 5 2" xfId="295" xr:uid="{00000000-0005-0000-0000-000092000000}"/>
    <cellStyle name="Normal 2 3 5 2 2" xfId="473" xr:uid="{BBDCF7F8-986D-43E3-B743-0F1FAC34F1DB}"/>
    <cellStyle name="Normal 2 3 5 3" xfId="392" xr:uid="{9F33AC80-FBAF-49BE-905D-6B8B2FDCDAF4}"/>
    <cellStyle name="Normal 2 3 6" xfId="131" xr:uid="{00000000-0005-0000-0000-000093000000}"/>
    <cellStyle name="Normal 2 3 6 2" xfId="348" xr:uid="{8101EA7F-414A-40FB-9835-CEAE670E12E6}"/>
    <cellStyle name="Normal 2 3 7" xfId="251" xr:uid="{00000000-0005-0000-0000-000094000000}"/>
    <cellStyle name="Normal 2 3 7 2" xfId="429" xr:uid="{61215725-6D78-47EF-8932-C6171779320C}"/>
    <cellStyle name="Normal 2 3 8" xfId="331" xr:uid="{AB527866-A8B3-49AD-B8E3-08BE5D77561C}"/>
    <cellStyle name="Normal 2 4" xfId="62" xr:uid="{00000000-0005-0000-0000-000095000000}"/>
    <cellStyle name="Normal 2 4 2" xfId="115" xr:uid="{00000000-0005-0000-0000-000096000000}"/>
    <cellStyle name="Normal 2 4 2 2" xfId="222" xr:uid="{00000000-0005-0000-0000-000097000000}"/>
    <cellStyle name="Normal 2 4 2 2 2" xfId="305" xr:uid="{00000000-0005-0000-0000-000098000000}"/>
    <cellStyle name="Normal 2 4 2 2 2 2" xfId="483" xr:uid="{242B7F64-729F-42E2-B4BA-7BA299A28CF2}"/>
    <cellStyle name="Normal 2 4 2 2 3" xfId="402" xr:uid="{EA289298-D7EC-49B3-8201-C2492970C95B}"/>
    <cellStyle name="Normal 2 4 2 3" xfId="148" xr:uid="{00000000-0005-0000-0000-000099000000}"/>
    <cellStyle name="Normal 2 4 2 3 2" xfId="358" xr:uid="{F22D2CC4-4595-40C4-A67B-29575D6D2A9E}"/>
    <cellStyle name="Normal 2 4 2 4" xfId="261" xr:uid="{00000000-0005-0000-0000-00009A000000}"/>
    <cellStyle name="Normal 2 4 2 4 2" xfId="439" xr:uid="{1836F0AF-E10B-4F55-AC16-E03DC25855CD}"/>
    <cellStyle name="Normal 2 4 2 5" xfId="340" xr:uid="{8C60653B-DB1D-4220-B37A-35BCCEA512DD}"/>
    <cellStyle name="Normal 2 4 3" xfId="181" xr:uid="{00000000-0005-0000-0000-00009B000000}"/>
    <cellStyle name="Normal 2 4 3 2" xfId="236" xr:uid="{00000000-0005-0000-0000-00009C000000}"/>
    <cellStyle name="Normal 2 4 3 2 2" xfId="318" xr:uid="{00000000-0005-0000-0000-00009D000000}"/>
    <cellStyle name="Normal 2 4 3 2 2 2" xfId="496" xr:uid="{563C04CC-ABFC-4D1F-AAF6-849C41708C4B}"/>
    <cellStyle name="Normal 2 4 3 2 3" xfId="415" xr:uid="{E4E6BD0A-BF04-49AE-AD05-B4F1610C887E}"/>
    <cellStyle name="Normal 2 4 3 3" xfId="274" xr:uid="{00000000-0005-0000-0000-00009E000000}"/>
    <cellStyle name="Normal 2 4 3 3 2" xfId="452" xr:uid="{ED72353E-766F-4181-8C86-DF1D6E963B3D}"/>
    <cellStyle name="Normal 2 4 3 4" xfId="371" xr:uid="{3BC54E88-5436-49B9-83F2-B273568CF8C6}"/>
    <cellStyle name="Normal 2 4 4" xfId="194" xr:uid="{00000000-0005-0000-0000-00009F000000}"/>
    <cellStyle name="Normal 2 4 4 2" xfId="285" xr:uid="{00000000-0005-0000-0000-0000A0000000}"/>
    <cellStyle name="Normal 2 4 4 2 2" xfId="463" xr:uid="{0ADF4DEE-8A14-468C-B962-3790B4E57529}"/>
    <cellStyle name="Normal 2 4 4 3" xfId="382" xr:uid="{471A9A5D-7983-46C8-9027-131ABB6EDCC8}"/>
    <cellStyle name="Normal 2 4 5" xfId="207" xr:uid="{00000000-0005-0000-0000-0000A1000000}"/>
    <cellStyle name="Normal 2 4 5 2" xfId="296" xr:uid="{00000000-0005-0000-0000-0000A2000000}"/>
    <cellStyle name="Normal 2 4 5 2 2" xfId="474" xr:uid="{98886B5A-F56D-4D4E-84C4-2CF8DF59160E}"/>
    <cellStyle name="Normal 2 4 5 3" xfId="393" xr:uid="{3A94686F-9364-40A4-8AEA-6BE71AC68539}"/>
    <cellStyle name="Normal 2 4 6" xfId="132" xr:uid="{00000000-0005-0000-0000-0000A3000000}"/>
    <cellStyle name="Normal 2 4 6 2" xfId="349" xr:uid="{6C9C9695-4AB7-4847-BB52-7151E4A4FAFC}"/>
    <cellStyle name="Normal 2 4 7" xfId="252" xr:uid="{00000000-0005-0000-0000-0000A4000000}"/>
    <cellStyle name="Normal 2 4 7 2" xfId="430" xr:uid="{BC805426-56ED-4368-A47C-EFCFE2EF2909}"/>
    <cellStyle name="Normal 2 4 8" xfId="332" xr:uid="{FF1F6DED-A0D8-4BEC-BB5A-04022BB57F04}"/>
    <cellStyle name="Normal 2 5" xfId="63" xr:uid="{00000000-0005-0000-0000-0000A5000000}"/>
    <cellStyle name="Normal 2 5 2" xfId="116" xr:uid="{00000000-0005-0000-0000-0000A6000000}"/>
    <cellStyle name="Normal 2 5 2 2" xfId="223" xr:uid="{00000000-0005-0000-0000-0000A7000000}"/>
    <cellStyle name="Normal 2 5 2 2 2" xfId="306" xr:uid="{00000000-0005-0000-0000-0000A8000000}"/>
    <cellStyle name="Normal 2 5 2 2 2 2" xfId="484" xr:uid="{559888DA-7D5E-4300-8D4C-5B8E73A1E3F8}"/>
    <cellStyle name="Normal 2 5 2 2 3" xfId="403" xr:uid="{9E0F0D72-76FE-4755-BF4B-307379AE8023}"/>
    <cellStyle name="Normal 2 5 2 3" xfId="149" xr:uid="{00000000-0005-0000-0000-0000A9000000}"/>
    <cellStyle name="Normal 2 5 2 3 2" xfId="359" xr:uid="{E8D2F3C3-3E90-4957-8538-A01D5BCFCF75}"/>
    <cellStyle name="Normal 2 5 2 4" xfId="262" xr:uid="{00000000-0005-0000-0000-0000AA000000}"/>
    <cellStyle name="Normal 2 5 2 4 2" xfId="440" xr:uid="{841E6D75-EC41-48C3-900F-004E63D3720D}"/>
    <cellStyle name="Normal 2 5 2 5" xfId="341" xr:uid="{22981D81-2547-42E4-A411-F739E852CB50}"/>
    <cellStyle name="Normal 2 5 3" xfId="182" xr:uid="{00000000-0005-0000-0000-0000AB000000}"/>
    <cellStyle name="Normal 2 5 3 2" xfId="237" xr:uid="{00000000-0005-0000-0000-0000AC000000}"/>
    <cellStyle name="Normal 2 5 3 2 2" xfId="319" xr:uid="{00000000-0005-0000-0000-0000AD000000}"/>
    <cellStyle name="Normal 2 5 3 2 2 2" xfId="497" xr:uid="{E05BC009-6921-4907-A72C-74400FB9DED0}"/>
    <cellStyle name="Normal 2 5 3 2 3" xfId="416" xr:uid="{3CEE0868-8835-4881-84FA-10C425E6313E}"/>
    <cellStyle name="Normal 2 5 3 3" xfId="275" xr:uid="{00000000-0005-0000-0000-0000AE000000}"/>
    <cellStyle name="Normal 2 5 3 3 2" xfId="453" xr:uid="{11820440-C081-415B-BFC8-AFA94D60EDEB}"/>
    <cellStyle name="Normal 2 5 3 4" xfId="372" xr:uid="{51F15F8A-C9F3-4933-80C1-C029274F4294}"/>
    <cellStyle name="Normal 2 5 4" xfId="195" xr:uid="{00000000-0005-0000-0000-0000AF000000}"/>
    <cellStyle name="Normal 2 5 4 2" xfId="286" xr:uid="{00000000-0005-0000-0000-0000B0000000}"/>
    <cellStyle name="Normal 2 5 4 2 2" xfId="464" xr:uid="{5FC65EEA-FCC7-487E-B8CD-841F26DBFBF6}"/>
    <cellStyle name="Normal 2 5 4 3" xfId="383" xr:uid="{01D52097-CA73-414B-B257-2488434B6C52}"/>
    <cellStyle name="Normal 2 5 5" xfId="208" xr:uid="{00000000-0005-0000-0000-0000B1000000}"/>
    <cellStyle name="Normal 2 5 5 2" xfId="297" xr:uid="{00000000-0005-0000-0000-0000B2000000}"/>
    <cellStyle name="Normal 2 5 5 2 2" xfId="475" xr:uid="{BA0AEC9D-086A-4E00-B592-220B51ADF638}"/>
    <cellStyle name="Normal 2 5 5 3" xfId="394" xr:uid="{3E1321AD-5973-44DF-9A64-6E9319699C02}"/>
    <cellStyle name="Normal 2 5 6" xfId="133" xr:uid="{00000000-0005-0000-0000-0000B3000000}"/>
    <cellStyle name="Normal 2 5 6 2" xfId="350" xr:uid="{6B57901A-62B4-4ED6-80CF-53130BF276AA}"/>
    <cellStyle name="Normal 2 5 7" xfId="253" xr:uid="{00000000-0005-0000-0000-0000B4000000}"/>
    <cellStyle name="Normal 2 5 7 2" xfId="431" xr:uid="{79C05072-75BF-4AEB-A6F5-525E1E5A4D5F}"/>
    <cellStyle name="Normal 2 5 8" xfId="333" xr:uid="{1F501CF8-5BAA-4E16-8F1C-00059F25B82F}"/>
    <cellStyle name="Normal 2 6" xfId="165" xr:uid="{00000000-0005-0000-0000-0000B5000000}"/>
    <cellStyle name="Normal 2 7" xfId="203" xr:uid="{00000000-0005-0000-0000-0000B6000000}"/>
    <cellStyle name="Normal 20" xfId="64" xr:uid="{00000000-0005-0000-0000-0000B7000000}"/>
    <cellStyle name="Normal 20 2" xfId="117" xr:uid="{00000000-0005-0000-0000-0000B8000000}"/>
    <cellStyle name="Normal 21" xfId="65" xr:uid="{00000000-0005-0000-0000-0000B9000000}"/>
    <cellStyle name="Normal 21 2" xfId="118" xr:uid="{00000000-0005-0000-0000-0000BA000000}"/>
    <cellStyle name="Normal 22" xfId="66" xr:uid="{00000000-0005-0000-0000-0000BB000000}"/>
    <cellStyle name="Normal 22 2" xfId="119" xr:uid="{00000000-0005-0000-0000-0000BC000000}"/>
    <cellStyle name="Normal 23" xfId="67" xr:uid="{00000000-0005-0000-0000-0000BD000000}"/>
    <cellStyle name="Normal 23 2" xfId="120" xr:uid="{00000000-0005-0000-0000-0000BE000000}"/>
    <cellStyle name="Normal 24" xfId="68" xr:uid="{00000000-0005-0000-0000-0000BF000000}"/>
    <cellStyle name="Normal 24 2" xfId="121" xr:uid="{00000000-0005-0000-0000-0000C0000000}"/>
    <cellStyle name="Normal 25" xfId="69" xr:uid="{00000000-0005-0000-0000-0000C1000000}"/>
    <cellStyle name="Normal 25 2" xfId="122" xr:uid="{00000000-0005-0000-0000-0000C2000000}"/>
    <cellStyle name="Normal 26" xfId="70" xr:uid="{00000000-0005-0000-0000-0000C3000000}"/>
    <cellStyle name="Normal 26 2" xfId="123" xr:uid="{00000000-0005-0000-0000-0000C4000000}"/>
    <cellStyle name="Normal 27" xfId="71" xr:uid="{00000000-0005-0000-0000-0000C5000000}"/>
    <cellStyle name="Normal 27 2" xfId="124" xr:uid="{00000000-0005-0000-0000-0000C6000000}"/>
    <cellStyle name="Normal 28" xfId="134" xr:uid="{00000000-0005-0000-0000-0000C7000000}"/>
    <cellStyle name="Normal 28 2" xfId="177" xr:uid="{00000000-0005-0000-0000-0000C8000000}"/>
    <cellStyle name="Normal 28 3" xfId="209" xr:uid="{00000000-0005-0000-0000-0000C9000000}"/>
    <cellStyle name="Normal 28 3 2" xfId="298" xr:uid="{00000000-0005-0000-0000-0000CA000000}"/>
    <cellStyle name="Normal 28 3 2 2" xfId="476" xr:uid="{D2862AEA-0F4F-47DF-B951-07F4651ECAFE}"/>
    <cellStyle name="Normal 28 3 3" xfId="395" xr:uid="{D07F3A3E-538B-42DC-AA1D-EBC7BE3AECA1}"/>
    <cellStyle name="Normal 28 4" xfId="254" xr:uid="{00000000-0005-0000-0000-0000CB000000}"/>
    <cellStyle name="Normal 28 4 2" xfId="432" xr:uid="{849EF1F6-8D5A-4911-94BE-22976DE4749B}"/>
    <cellStyle name="Normal 28 5" xfId="351" xr:uid="{45762573-1E0F-4BF3-9936-292B21073B8D}"/>
    <cellStyle name="Normal 29" xfId="139" xr:uid="{00000000-0005-0000-0000-0000CC000000}"/>
    <cellStyle name="Normal 29 2" xfId="214" xr:uid="{00000000-0005-0000-0000-0000CD000000}"/>
    <cellStyle name="Normal 3" xfId="72" xr:uid="{00000000-0005-0000-0000-0000CE000000}"/>
    <cellStyle name="Normal 3 2" xfId="73" xr:uid="{00000000-0005-0000-0000-0000CF000000}"/>
    <cellStyle name="Normal 3 2 2" xfId="168" xr:uid="{00000000-0005-0000-0000-0000D0000000}"/>
    <cellStyle name="Normal 3 3" xfId="74" xr:uid="{00000000-0005-0000-0000-0000D1000000}"/>
    <cellStyle name="Normal 3 4" xfId="167" xr:uid="{00000000-0005-0000-0000-0000D2000000}"/>
    <cellStyle name="Normal 30" xfId="140" xr:uid="{00000000-0005-0000-0000-0000D3000000}"/>
    <cellStyle name="Normal 30 2" xfId="215" xr:uid="{00000000-0005-0000-0000-0000D4000000}"/>
    <cellStyle name="Normal 31" xfId="142" xr:uid="{00000000-0005-0000-0000-0000D5000000}"/>
    <cellStyle name="Normal 31 2" xfId="217" xr:uid="{00000000-0005-0000-0000-0000D6000000}"/>
    <cellStyle name="Normal 32" xfId="144" xr:uid="{00000000-0005-0000-0000-0000D7000000}"/>
    <cellStyle name="Normal 32 2" xfId="219" xr:uid="{00000000-0005-0000-0000-0000D8000000}"/>
    <cellStyle name="Normal 33" xfId="154" xr:uid="{00000000-0005-0000-0000-0000D9000000}"/>
    <cellStyle name="Normal 33 2" xfId="228" xr:uid="{00000000-0005-0000-0000-0000DA000000}"/>
    <cellStyle name="Normal 34" xfId="175" xr:uid="{00000000-0005-0000-0000-0000DB000000}"/>
    <cellStyle name="Normal 34 2" xfId="232" xr:uid="{00000000-0005-0000-0000-0000DC000000}"/>
    <cellStyle name="Normal 34 2 2" xfId="314" xr:uid="{00000000-0005-0000-0000-0000DD000000}"/>
    <cellStyle name="Normal 34 2 2 2" xfId="492" xr:uid="{63058FFB-0759-49B0-BBD8-CA325F395599}"/>
    <cellStyle name="Normal 34 2 3" xfId="411" xr:uid="{9B6CA97A-639B-456C-AC9F-553E41C7675A}"/>
    <cellStyle name="Normal 34 3" xfId="270" xr:uid="{00000000-0005-0000-0000-0000DE000000}"/>
    <cellStyle name="Normal 34 3 2" xfId="448" xr:uid="{2C591DCE-BC28-4642-9758-95C2C9928E48}"/>
    <cellStyle name="Normal 34 4" xfId="367" xr:uid="{8FF5F98B-23C1-4B9C-A83D-7A1A40218F5A}"/>
    <cellStyle name="Normal 35" xfId="189" xr:uid="{00000000-0005-0000-0000-0000DF000000}"/>
    <cellStyle name="Normal 35 2" xfId="243" xr:uid="{00000000-0005-0000-0000-0000E0000000}"/>
    <cellStyle name="Normal 36" xfId="190" xr:uid="{00000000-0005-0000-0000-0000E1000000}"/>
    <cellStyle name="Normal 36 2" xfId="281" xr:uid="{00000000-0005-0000-0000-0000E2000000}"/>
    <cellStyle name="Normal 36 2 2" xfId="459" xr:uid="{6EBC901B-0A10-41F8-8AB6-E69E208BA7B8}"/>
    <cellStyle name="Normal 36 3" xfId="378" xr:uid="{EBABB3E0-4964-4F5A-8CE9-B1E9339A683B}"/>
    <cellStyle name="Normal 37" xfId="202" xr:uid="{00000000-0005-0000-0000-0000E3000000}"/>
    <cellStyle name="Normal 4" xfId="75" xr:uid="{00000000-0005-0000-0000-0000E4000000}"/>
    <cellStyle name="Normal 4 2" xfId="76" xr:uid="{00000000-0005-0000-0000-0000E5000000}"/>
    <cellStyle name="Normal 4 3" xfId="77" xr:uid="{00000000-0005-0000-0000-0000E6000000}"/>
    <cellStyle name="Normal 4 4" xfId="169" xr:uid="{00000000-0005-0000-0000-0000E7000000}"/>
    <cellStyle name="Normal 4 4 2" xfId="230" xr:uid="{00000000-0005-0000-0000-0000E8000000}"/>
    <cellStyle name="Normal 4 4 2 2" xfId="312" xr:uid="{00000000-0005-0000-0000-0000E9000000}"/>
    <cellStyle name="Normal 4 4 2 2 2" xfId="490" xr:uid="{78C5EDDE-031C-4F8F-B935-167E2185F399}"/>
    <cellStyle name="Normal 4 4 2 3" xfId="409" xr:uid="{2D88B527-F654-4B0F-9531-600C5394055A}"/>
    <cellStyle name="Normal 4 4 3" xfId="268" xr:uid="{00000000-0005-0000-0000-0000EA000000}"/>
    <cellStyle name="Normal 4 4 3 2" xfId="446" xr:uid="{FFE417CD-3FC0-40A0-BD9A-7BA8E993F2C6}"/>
    <cellStyle name="Normal 4 4 4" xfId="365" xr:uid="{F764BDE4-B240-4023-9495-CDD22C936DD3}"/>
    <cellStyle name="Normal 5" xfId="78" xr:uid="{00000000-0005-0000-0000-0000EB000000}"/>
    <cellStyle name="Normal 5 2" xfId="79" xr:uid="{00000000-0005-0000-0000-0000EC000000}"/>
    <cellStyle name="Normal 5 3" xfId="80" xr:uid="{00000000-0005-0000-0000-0000ED000000}"/>
    <cellStyle name="Normal 6" xfId="81" xr:uid="{00000000-0005-0000-0000-0000EE000000}"/>
    <cellStyle name="Normal 6 2" xfId="82" xr:uid="{00000000-0005-0000-0000-0000EF000000}"/>
    <cellStyle name="Normal 6 3" xfId="83" xr:uid="{00000000-0005-0000-0000-0000F0000000}"/>
    <cellStyle name="Normal 7" xfId="84" xr:uid="{00000000-0005-0000-0000-0000F1000000}"/>
    <cellStyle name="Normal 7 2" xfId="85" xr:uid="{00000000-0005-0000-0000-0000F2000000}"/>
    <cellStyle name="Normal 7 3" xfId="86" xr:uid="{00000000-0005-0000-0000-0000F3000000}"/>
    <cellStyle name="Normal 8" xfId="87" xr:uid="{00000000-0005-0000-0000-0000F4000000}"/>
    <cellStyle name="Normal 8 2" xfId="88" xr:uid="{00000000-0005-0000-0000-0000F5000000}"/>
    <cellStyle name="Normal 8 3" xfId="89" xr:uid="{00000000-0005-0000-0000-0000F6000000}"/>
    <cellStyle name="Normal 9" xfId="90" xr:uid="{00000000-0005-0000-0000-0000F7000000}"/>
    <cellStyle name="Normal 9 2" xfId="91" xr:uid="{00000000-0005-0000-0000-0000F8000000}"/>
    <cellStyle name="Normal 9 3" xfId="92" xr:uid="{00000000-0005-0000-0000-0000F9000000}"/>
    <cellStyle name="Normal_D._Sprawozdanie_2006" xfId="93" xr:uid="{00000000-0005-0000-0000-0000FA000000}"/>
    <cellStyle name="Normal_GI Quarterly Performance Publication Template v1.1" xfId="94" xr:uid="{00000000-0005-0000-0000-0000FB000000}"/>
    <cellStyle name="Normalny 2" xfId="170" xr:uid="{00000000-0005-0000-0000-0000FC000000}"/>
    <cellStyle name="Normalny_A_Informacje o zakładach ubezpieczeń 2_03" xfId="95" xr:uid="{00000000-0005-0000-0000-0000FD000000}"/>
    <cellStyle name="Percent" xfId="96" builtinId="5"/>
    <cellStyle name="Percent 2" xfId="97" xr:uid="{00000000-0005-0000-0000-0000FF000000}"/>
    <cellStyle name="Percent 2 2" xfId="98" xr:uid="{00000000-0005-0000-0000-000000010000}"/>
    <cellStyle name="Percent 2 2 2" xfId="171" xr:uid="{00000000-0005-0000-0000-000001010000}"/>
    <cellStyle name="Percent 2 3" xfId="99" xr:uid="{00000000-0005-0000-0000-000002010000}"/>
    <cellStyle name="Percent 2 4" xfId="100" xr:uid="{00000000-0005-0000-0000-000003010000}"/>
    <cellStyle name="Percent 2 4 2" xfId="125" xr:uid="{00000000-0005-0000-0000-000004010000}"/>
    <cellStyle name="Percent 2 4 2 2" xfId="224" xr:uid="{00000000-0005-0000-0000-000005010000}"/>
    <cellStyle name="Percent 2 4 2 2 2" xfId="307" xr:uid="{00000000-0005-0000-0000-000006010000}"/>
    <cellStyle name="Percent 2 4 2 2 2 2" xfId="485" xr:uid="{465D3C54-3D07-4FA2-82AE-FF321D597A03}"/>
    <cellStyle name="Percent 2 4 2 2 3" xfId="404" xr:uid="{73A6628A-2F1E-4A58-B32D-892B1CB6C31B}"/>
    <cellStyle name="Percent 2 4 2 3" xfId="150" xr:uid="{00000000-0005-0000-0000-000007010000}"/>
    <cellStyle name="Percent 2 4 2 3 2" xfId="360" xr:uid="{A2330DAD-7317-4C02-A098-74F4EB584B81}"/>
    <cellStyle name="Percent 2 4 2 4" xfId="263" xr:uid="{00000000-0005-0000-0000-000008010000}"/>
    <cellStyle name="Percent 2 4 2 4 2" xfId="441" xr:uid="{EFBB0663-CBF4-4DEB-906E-94EC7772E4A1}"/>
    <cellStyle name="Percent 2 4 2 5" xfId="342" xr:uid="{6D21FA8A-5052-42CA-855F-2C924A63283C}"/>
    <cellStyle name="Percent 2 4 3" xfId="185" xr:uid="{00000000-0005-0000-0000-000009010000}"/>
    <cellStyle name="Percent 2 4 3 2" xfId="239" xr:uid="{00000000-0005-0000-0000-00000A010000}"/>
    <cellStyle name="Percent 2 4 3 2 2" xfId="321" xr:uid="{00000000-0005-0000-0000-00000B010000}"/>
    <cellStyle name="Percent 2 4 3 2 2 2" xfId="499" xr:uid="{05D180FB-F28D-422A-92B7-63355B598DF2}"/>
    <cellStyle name="Percent 2 4 3 2 3" xfId="418" xr:uid="{F535B6A5-650B-49BB-8DD3-226A0E343F19}"/>
    <cellStyle name="Percent 2 4 3 3" xfId="277" xr:uid="{00000000-0005-0000-0000-00000C010000}"/>
    <cellStyle name="Percent 2 4 3 3 2" xfId="455" xr:uid="{33C3C699-2F7F-4532-8445-B1216859AC88}"/>
    <cellStyle name="Percent 2 4 3 4" xfId="374" xr:uid="{E95943CE-2477-451C-B2AD-BD6E4A2A9C8F}"/>
    <cellStyle name="Percent 2 4 4" xfId="197" xr:uid="{00000000-0005-0000-0000-00000D010000}"/>
    <cellStyle name="Percent 2 4 4 2" xfId="288" xr:uid="{00000000-0005-0000-0000-00000E010000}"/>
    <cellStyle name="Percent 2 4 4 2 2" xfId="466" xr:uid="{D558416E-8506-4179-9722-657FB33B67D9}"/>
    <cellStyle name="Percent 2 4 4 3" xfId="385" xr:uid="{8E7B9D0C-D500-4C5C-ADAF-A75373586549}"/>
    <cellStyle name="Percent 2 4 5" xfId="210" xr:uid="{00000000-0005-0000-0000-00000F010000}"/>
    <cellStyle name="Percent 2 4 5 2" xfId="299" xr:uid="{00000000-0005-0000-0000-000010010000}"/>
    <cellStyle name="Percent 2 4 5 2 2" xfId="477" xr:uid="{69461197-3CFA-49E6-8F8F-87A494600BC4}"/>
    <cellStyle name="Percent 2 4 5 3" xfId="396" xr:uid="{AB52462A-7E15-4B84-8E64-ADA79C49E481}"/>
    <cellStyle name="Percent 2 4 6" xfId="135" xr:uid="{00000000-0005-0000-0000-000011010000}"/>
    <cellStyle name="Percent 2 4 6 2" xfId="352" xr:uid="{3C27F4AF-3F57-4863-8CC3-69A018C04746}"/>
    <cellStyle name="Percent 2 4 7" xfId="255" xr:uid="{00000000-0005-0000-0000-000012010000}"/>
    <cellStyle name="Percent 2 4 7 2" xfId="433" xr:uid="{418702B8-ECA5-4828-8FD3-4DD74352ACC4}"/>
    <cellStyle name="Percent 2 4 8" xfId="334" xr:uid="{839D0787-3760-49E2-A167-15EF4B790BE5}"/>
    <cellStyle name="Percent 2 5" xfId="101" xr:uid="{00000000-0005-0000-0000-000013010000}"/>
    <cellStyle name="Percent 2 5 2" xfId="126" xr:uid="{00000000-0005-0000-0000-000014010000}"/>
    <cellStyle name="Percent 2 5 2 2" xfId="225" xr:uid="{00000000-0005-0000-0000-000015010000}"/>
    <cellStyle name="Percent 2 5 2 2 2" xfId="308" xr:uid="{00000000-0005-0000-0000-000016010000}"/>
    <cellStyle name="Percent 2 5 2 2 2 2" xfId="486" xr:uid="{7104661F-F983-4E63-93B9-D244BB16CEF4}"/>
    <cellStyle name="Percent 2 5 2 2 3" xfId="405" xr:uid="{4AB1BC53-D362-43D7-8C77-B2428892CCF6}"/>
    <cellStyle name="Percent 2 5 2 3" xfId="151" xr:uid="{00000000-0005-0000-0000-000017010000}"/>
    <cellStyle name="Percent 2 5 2 3 2" xfId="361" xr:uid="{F05959E9-7B6A-45C0-8EC1-5CAE4D889A1D}"/>
    <cellStyle name="Percent 2 5 2 4" xfId="264" xr:uid="{00000000-0005-0000-0000-000018010000}"/>
    <cellStyle name="Percent 2 5 2 4 2" xfId="442" xr:uid="{F6DC37D1-53B4-494F-B330-0B173CEA1BD2}"/>
    <cellStyle name="Percent 2 5 2 5" xfId="343" xr:uid="{9363B3FF-F852-4A66-87EF-BF03A41D1ABA}"/>
    <cellStyle name="Percent 2 5 3" xfId="186" xr:uid="{00000000-0005-0000-0000-000019010000}"/>
    <cellStyle name="Percent 2 5 3 2" xfId="240" xr:uid="{00000000-0005-0000-0000-00001A010000}"/>
    <cellStyle name="Percent 2 5 3 2 2" xfId="322" xr:uid="{00000000-0005-0000-0000-00001B010000}"/>
    <cellStyle name="Percent 2 5 3 2 2 2" xfId="500" xr:uid="{7370089E-E49C-4E77-98E3-699AE18FF926}"/>
    <cellStyle name="Percent 2 5 3 2 3" xfId="419" xr:uid="{64635922-CA55-41E9-804B-DDE4C52E09C6}"/>
    <cellStyle name="Percent 2 5 3 3" xfId="278" xr:uid="{00000000-0005-0000-0000-00001C010000}"/>
    <cellStyle name="Percent 2 5 3 3 2" xfId="456" xr:uid="{9A386EC1-4DD4-4A87-BABE-DFE7480D1523}"/>
    <cellStyle name="Percent 2 5 3 4" xfId="375" xr:uid="{7F4AD2E4-2F82-43CE-90BA-10D8DE41195B}"/>
    <cellStyle name="Percent 2 5 4" xfId="198" xr:uid="{00000000-0005-0000-0000-00001D010000}"/>
    <cellStyle name="Percent 2 5 4 2" xfId="289" xr:uid="{00000000-0005-0000-0000-00001E010000}"/>
    <cellStyle name="Percent 2 5 4 2 2" xfId="467" xr:uid="{20C2779D-D684-43DD-AEEC-F61B77668225}"/>
    <cellStyle name="Percent 2 5 4 3" xfId="386" xr:uid="{621B2B63-C8C0-4035-B418-B857827E95F7}"/>
    <cellStyle name="Percent 2 5 5" xfId="211" xr:uid="{00000000-0005-0000-0000-00001F010000}"/>
    <cellStyle name="Percent 2 5 5 2" xfId="300" xr:uid="{00000000-0005-0000-0000-000020010000}"/>
    <cellStyle name="Percent 2 5 5 2 2" xfId="478" xr:uid="{7832361B-1B16-4DCA-AA70-CADC49A1CD72}"/>
    <cellStyle name="Percent 2 5 5 3" xfId="397" xr:uid="{AA77151F-6B41-43B7-AFAE-F5CA2D60E321}"/>
    <cellStyle name="Percent 2 5 6" xfId="136" xr:uid="{00000000-0005-0000-0000-000021010000}"/>
    <cellStyle name="Percent 2 5 6 2" xfId="353" xr:uid="{8D7C7F5B-572A-4151-A7D1-57D1B77E43E5}"/>
    <cellStyle name="Percent 2 5 7" xfId="256" xr:uid="{00000000-0005-0000-0000-000022010000}"/>
    <cellStyle name="Percent 2 5 7 2" xfId="434" xr:uid="{CFF4B169-8124-4008-83FE-8C0676313AB2}"/>
    <cellStyle name="Percent 2 5 8" xfId="335" xr:uid="{9B494E29-386A-496C-A53D-210B7761B5B8}"/>
    <cellStyle name="Percent 2 6" xfId="102" xr:uid="{00000000-0005-0000-0000-000023010000}"/>
    <cellStyle name="Percent 2 6 2" xfId="127" xr:uid="{00000000-0005-0000-0000-000024010000}"/>
    <cellStyle name="Percent 2 6 2 2" xfId="226" xr:uid="{00000000-0005-0000-0000-000025010000}"/>
    <cellStyle name="Percent 2 6 2 2 2" xfId="309" xr:uid="{00000000-0005-0000-0000-000026010000}"/>
    <cellStyle name="Percent 2 6 2 2 2 2" xfId="487" xr:uid="{138120D7-8457-42C2-B8B8-A21B3055AE55}"/>
    <cellStyle name="Percent 2 6 2 2 3" xfId="406" xr:uid="{10FD4FF8-DC14-4A08-811F-76A813036E78}"/>
    <cellStyle name="Percent 2 6 2 3" xfId="152" xr:uid="{00000000-0005-0000-0000-000027010000}"/>
    <cellStyle name="Percent 2 6 2 3 2" xfId="362" xr:uid="{02465388-8E86-4CB2-8933-8EBC34E490A3}"/>
    <cellStyle name="Percent 2 6 2 4" xfId="265" xr:uid="{00000000-0005-0000-0000-000028010000}"/>
    <cellStyle name="Percent 2 6 2 4 2" xfId="443" xr:uid="{59998FD5-F576-47DA-B591-9D95FF6661E0}"/>
    <cellStyle name="Percent 2 6 2 5" xfId="344" xr:uid="{AC817660-4B0D-4903-9BC7-A5FD815F491C}"/>
    <cellStyle name="Percent 2 6 3" xfId="187" xr:uid="{00000000-0005-0000-0000-000029010000}"/>
    <cellStyle name="Percent 2 6 3 2" xfId="241" xr:uid="{00000000-0005-0000-0000-00002A010000}"/>
    <cellStyle name="Percent 2 6 3 2 2" xfId="323" xr:uid="{00000000-0005-0000-0000-00002B010000}"/>
    <cellStyle name="Percent 2 6 3 2 2 2" xfId="501" xr:uid="{77376B9B-1591-48C4-9607-3EF6BDB35FDA}"/>
    <cellStyle name="Percent 2 6 3 2 3" xfId="420" xr:uid="{AB8ED246-B4BF-4EA9-861C-7F93D697811B}"/>
    <cellStyle name="Percent 2 6 3 3" xfId="279" xr:uid="{00000000-0005-0000-0000-00002C010000}"/>
    <cellStyle name="Percent 2 6 3 3 2" xfId="457" xr:uid="{B1D05F3F-9209-45B3-8EDA-9B83B43C3E68}"/>
    <cellStyle name="Percent 2 6 3 4" xfId="376" xr:uid="{A954BB0A-CA5A-419F-83E5-E781DFF5166C}"/>
    <cellStyle name="Percent 2 6 4" xfId="199" xr:uid="{00000000-0005-0000-0000-00002D010000}"/>
    <cellStyle name="Percent 2 6 4 2" xfId="290" xr:uid="{00000000-0005-0000-0000-00002E010000}"/>
    <cellStyle name="Percent 2 6 4 2 2" xfId="468" xr:uid="{0847298E-218E-4DFB-A90B-EEB5C925A0DA}"/>
    <cellStyle name="Percent 2 6 4 3" xfId="387" xr:uid="{B6637E4D-4109-42DB-82D3-4C1A7A1BB073}"/>
    <cellStyle name="Percent 2 6 5" xfId="212" xr:uid="{00000000-0005-0000-0000-00002F010000}"/>
    <cellStyle name="Percent 2 6 5 2" xfId="301" xr:uid="{00000000-0005-0000-0000-000030010000}"/>
    <cellStyle name="Percent 2 6 5 2 2" xfId="479" xr:uid="{74EEC7F9-A5BE-4B62-A89D-30C0679E2859}"/>
    <cellStyle name="Percent 2 6 5 3" xfId="398" xr:uid="{4525A4F8-C217-4CAF-8367-261CC563E074}"/>
    <cellStyle name="Percent 2 6 6" xfId="137" xr:uid="{00000000-0005-0000-0000-000031010000}"/>
    <cellStyle name="Percent 2 6 6 2" xfId="354" xr:uid="{260CB196-9832-4485-AFE1-E5530ACB486A}"/>
    <cellStyle name="Percent 2 6 7" xfId="257" xr:uid="{00000000-0005-0000-0000-000032010000}"/>
    <cellStyle name="Percent 2 6 7 2" xfId="435" xr:uid="{24D5FD69-7F4E-401A-BBC6-6C87739A26A6}"/>
    <cellStyle name="Percent 2 6 8" xfId="336" xr:uid="{68578D71-8A2E-428B-BBF9-E60AC966CB54}"/>
    <cellStyle name="Percent 2 7" xfId="103" xr:uid="{00000000-0005-0000-0000-000033010000}"/>
    <cellStyle name="Percent 2 7 2" xfId="128" xr:uid="{00000000-0005-0000-0000-000034010000}"/>
    <cellStyle name="Percent 2 7 2 2" xfId="227" xr:uid="{00000000-0005-0000-0000-000035010000}"/>
    <cellStyle name="Percent 2 7 2 2 2" xfId="310" xr:uid="{00000000-0005-0000-0000-000036010000}"/>
    <cellStyle name="Percent 2 7 2 2 2 2" xfId="488" xr:uid="{6EE701AF-2E5F-42EC-918F-9D19CB8CEC2F}"/>
    <cellStyle name="Percent 2 7 2 2 3" xfId="407" xr:uid="{C55BD4A4-FE80-40F1-B3FD-F751E34D5FAC}"/>
    <cellStyle name="Percent 2 7 2 3" xfId="153" xr:uid="{00000000-0005-0000-0000-000037010000}"/>
    <cellStyle name="Percent 2 7 2 3 2" xfId="363" xr:uid="{F8ED10BD-4637-49C2-B878-D02CEDEFB10D}"/>
    <cellStyle name="Percent 2 7 2 4" xfId="266" xr:uid="{00000000-0005-0000-0000-000038010000}"/>
    <cellStyle name="Percent 2 7 2 4 2" xfId="444" xr:uid="{65E46F16-A174-4C2E-8134-A7BC1D4C7C91}"/>
    <cellStyle name="Percent 2 7 2 5" xfId="345" xr:uid="{35F2B93C-467F-467B-BBA8-9B999872CE9E}"/>
    <cellStyle name="Percent 2 7 3" xfId="188" xr:uid="{00000000-0005-0000-0000-000039010000}"/>
    <cellStyle name="Percent 2 7 3 2" xfId="242" xr:uid="{00000000-0005-0000-0000-00003A010000}"/>
    <cellStyle name="Percent 2 7 3 2 2" xfId="324" xr:uid="{00000000-0005-0000-0000-00003B010000}"/>
    <cellStyle name="Percent 2 7 3 2 2 2" xfId="502" xr:uid="{E5279698-6D55-44FB-A382-CC0EF23A430C}"/>
    <cellStyle name="Percent 2 7 3 2 3" xfId="421" xr:uid="{558CBB23-7980-472F-9485-35B4FB06969D}"/>
    <cellStyle name="Percent 2 7 3 3" xfId="280" xr:uid="{00000000-0005-0000-0000-00003C010000}"/>
    <cellStyle name="Percent 2 7 3 3 2" xfId="458" xr:uid="{6403A1D7-924B-4176-8F6F-5582D6F4304A}"/>
    <cellStyle name="Percent 2 7 3 4" xfId="377" xr:uid="{112E745B-77FC-4114-AD99-2A8459190873}"/>
    <cellStyle name="Percent 2 7 4" xfId="200" xr:uid="{00000000-0005-0000-0000-00003D010000}"/>
    <cellStyle name="Percent 2 7 4 2" xfId="291" xr:uid="{00000000-0005-0000-0000-00003E010000}"/>
    <cellStyle name="Percent 2 7 4 2 2" xfId="469" xr:uid="{56242D35-9DFE-4454-A1E0-A7A55845B00C}"/>
    <cellStyle name="Percent 2 7 4 3" xfId="388" xr:uid="{4E6222BF-BF93-44FE-907C-03830B3EF4DD}"/>
    <cellStyle name="Percent 2 7 5" xfId="213" xr:uid="{00000000-0005-0000-0000-00003F010000}"/>
    <cellStyle name="Percent 2 7 5 2" xfId="302" xr:uid="{00000000-0005-0000-0000-000040010000}"/>
    <cellStyle name="Percent 2 7 5 2 2" xfId="480" xr:uid="{6708317B-7F9A-41E1-AAE0-E107BDF87476}"/>
    <cellStyle name="Percent 2 7 5 3" xfId="399" xr:uid="{605CD23D-C21E-4CDC-9FFE-168A061714E7}"/>
    <cellStyle name="Percent 2 7 6" xfId="138" xr:uid="{00000000-0005-0000-0000-000041010000}"/>
    <cellStyle name="Percent 2 7 6 2" xfId="355" xr:uid="{92B6FBF6-8597-4EA2-9068-F898978E6B35}"/>
    <cellStyle name="Percent 2 7 7" xfId="258" xr:uid="{00000000-0005-0000-0000-000042010000}"/>
    <cellStyle name="Percent 2 7 7 2" xfId="436" xr:uid="{5F15FABB-763B-4DBF-B0C8-A79EA69DAD4D}"/>
    <cellStyle name="Percent 2 7 8" xfId="337" xr:uid="{D4104831-D635-4B5F-AC1E-30CA83FFC04E}"/>
    <cellStyle name="Percent 3" xfId="172" xr:uid="{00000000-0005-0000-0000-000043010000}"/>
    <cellStyle name="Percent 3 2" xfId="183" xr:uid="{00000000-0005-0000-0000-000044010000}"/>
    <cellStyle name="Percent 4" xfId="173" xr:uid="{00000000-0005-0000-0000-000045010000}"/>
    <cellStyle name="Percent 5" xfId="174" xr:uid="{00000000-0005-0000-0000-000046010000}"/>
    <cellStyle name="Percent 5 2" xfId="231" xr:uid="{00000000-0005-0000-0000-000047010000}"/>
    <cellStyle name="Percent 5 2 2" xfId="313" xr:uid="{00000000-0005-0000-0000-000048010000}"/>
    <cellStyle name="Percent 5 2 2 2" xfId="491" xr:uid="{8B8FF7A7-B46D-454E-AB0C-A86B400AA459}"/>
    <cellStyle name="Percent 5 2 3" xfId="410" xr:uid="{52FE08B4-5A4A-4FE4-81F2-4838B295A503}"/>
    <cellStyle name="Percent 5 3" xfId="269" xr:uid="{00000000-0005-0000-0000-000049010000}"/>
    <cellStyle name="Percent 5 3 2" xfId="447" xr:uid="{D33D971A-5A7C-4392-8183-BF521CC13D8B}"/>
    <cellStyle name="Percent 5 4" xfId="366" xr:uid="{E3DD7CFD-57EF-4BEB-8545-0FB61071C99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10000"/>
      <rgbColor rgb="00FFFFFF"/>
      <rgbColor rgb="00FF0000"/>
      <rgbColor rgb="0000FF00"/>
      <rgbColor rgb="000000FF"/>
      <rgbColor rgb="00FFFF00"/>
      <rgbColor rgb="00FF00FF"/>
      <rgbColor rgb="0000FFFF"/>
      <rgbColor rgb="001C0C8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000000"/>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D10000"/>
      <rgbColor rgb="00CCECF4"/>
      <rgbColor rgb="00E6F6F9"/>
      <rgbColor rgb="00993366"/>
      <rgbColor rgb="00333399"/>
      <rgbColor rgb="00333333"/>
    </indexedColors>
    <mruColors>
      <color rgb="FFFFDDFA"/>
      <color rgb="FFCF79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1.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1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85.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9964850614355"/>
          <c:y val="0.23004747571769968"/>
          <c:w val="0.5043936731107207"/>
          <c:h val="0.67371046460183792"/>
        </c:manualLayout>
      </c:layout>
      <c:doughnutChart>
        <c:varyColors val="1"/>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366" r="0.75000000000001366" t="1" header="0.5" footer="0.5"/>
    <c:pageSetup orientation="landscape"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66736657917759E-2"/>
          <c:y val="0.23059432639413224"/>
          <c:w val="0.69444514435695537"/>
          <c:h val="0.71347103872289941"/>
        </c:manualLayout>
      </c:layout>
      <c:doughnutChart>
        <c:varyColors val="1"/>
        <c:ser>
          <c:idx val="0"/>
          <c:order val="0"/>
          <c:dPt>
            <c:idx val="0"/>
            <c:bubble3D val="0"/>
            <c:spPr>
              <a:solidFill>
                <a:schemeClr val="accent6"/>
              </a:solidFill>
              <a:ln>
                <a:noFill/>
              </a:ln>
              <a:effectLst/>
            </c:spPr>
            <c:extLst>
              <c:ext xmlns:c16="http://schemas.microsoft.com/office/drawing/2014/chart" uri="{C3380CC4-5D6E-409C-BE32-E72D297353CC}">
                <c16:uniqueId val="{00000001-E88E-4448-A262-F0EE1C00D796}"/>
              </c:ext>
            </c:extLst>
          </c:dPt>
          <c:dPt>
            <c:idx val="1"/>
            <c:bubble3D val="0"/>
            <c:spPr>
              <a:solidFill>
                <a:schemeClr val="accent5"/>
              </a:solidFill>
              <a:ln>
                <a:noFill/>
              </a:ln>
              <a:effectLst/>
            </c:spPr>
            <c:extLst>
              <c:ext xmlns:c16="http://schemas.microsoft.com/office/drawing/2014/chart" uri="{C3380CC4-5D6E-409C-BE32-E72D297353CC}">
                <c16:uniqueId val="{00000003-E88E-4448-A262-F0EE1C00D796}"/>
              </c:ext>
            </c:extLst>
          </c:dPt>
          <c:dPt>
            <c:idx val="2"/>
            <c:bubble3D val="0"/>
            <c:spPr>
              <a:solidFill>
                <a:schemeClr val="accent4"/>
              </a:solidFill>
              <a:ln>
                <a:noFill/>
              </a:ln>
              <a:effectLst/>
            </c:spPr>
            <c:extLst>
              <c:ext xmlns:c16="http://schemas.microsoft.com/office/drawing/2014/chart" uri="{C3380CC4-5D6E-409C-BE32-E72D297353CC}">
                <c16:uniqueId val="{00000005-E88E-4448-A262-F0EE1C00D796}"/>
              </c:ext>
            </c:extLst>
          </c:dPt>
          <c:dPt>
            <c:idx val="3"/>
            <c:bubble3D val="0"/>
            <c:spPr>
              <a:solidFill>
                <a:schemeClr val="accent6">
                  <a:lumMod val="60000"/>
                </a:schemeClr>
              </a:solidFill>
              <a:ln>
                <a:noFill/>
              </a:ln>
              <a:effectLst/>
            </c:spPr>
            <c:extLst>
              <c:ext xmlns:c16="http://schemas.microsoft.com/office/drawing/2014/chart" uri="{C3380CC4-5D6E-409C-BE32-E72D297353CC}">
                <c16:uniqueId val="{00000007-E88E-4448-A262-F0EE1C00D796}"/>
              </c:ext>
            </c:extLst>
          </c:dPt>
          <c:dPt>
            <c:idx val="4"/>
            <c:bubble3D val="0"/>
            <c:spPr>
              <a:solidFill>
                <a:schemeClr val="accent5">
                  <a:lumMod val="60000"/>
                </a:schemeClr>
              </a:solidFill>
              <a:ln>
                <a:noFill/>
              </a:ln>
              <a:effectLst/>
            </c:spPr>
            <c:extLst>
              <c:ext xmlns:c16="http://schemas.microsoft.com/office/drawing/2014/chart" uri="{C3380CC4-5D6E-409C-BE32-E72D297353CC}">
                <c16:uniqueId val="{00000009-E88E-4448-A262-F0EE1C00D796}"/>
              </c:ext>
            </c:extLst>
          </c:dPt>
          <c:dLbls>
            <c:dLbl>
              <c:idx val="0"/>
              <c:layout>
                <c:manualLayout>
                  <c:x val="0.1777777777777777"/>
                  <c:y val="-6.849315068493150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88E-4448-A262-F0EE1C00D796}"/>
                </c:ext>
              </c:extLst>
            </c:dLbl>
            <c:dLbl>
              <c:idx val="1"/>
              <c:layout>
                <c:manualLayout>
                  <c:x val="0.25333333333333335"/>
                  <c:y val="2.739726027397243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88E-4448-A262-F0EE1C00D796}"/>
                </c:ext>
              </c:extLst>
            </c:dLbl>
            <c:dLbl>
              <c:idx val="2"/>
              <c:delete val="1"/>
              <c:extLst>
                <c:ext xmlns:c15="http://schemas.microsoft.com/office/drawing/2012/chart" uri="{CE6537A1-D6FC-4f65-9D91-7224C49458BB}"/>
                <c:ext xmlns:c16="http://schemas.microsoft.com/office/drawing/2014/chart" uri="{C3380CC4-5D6E-409C-BE32-E72D297353CC}">
                  <c16:uniqueId val="{00000005-E88E-4448-A262-F0EE1C00D796}"/>
                </c:ext>
              </c:extLst>
            </c:dLbl>
            <c:dLbl>
              <c:idx val="3"/>
              <c:layout>
                <c:manualLayout>
                  <c:x val="-0.18222222222222223"/>
                  <c:y val="-0.1552511415525114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88E-4448-A262-F0EE1C00D796}"/>
                </c:ext>
              </c:extLst>
            </c:dLbl>
            <c:dLbl>
              <c:idx val="4"/>
              <c:layout>
                <c:manualLayout>
                  <c:x val="1.7777777777777819E-2"/>
                  <c:y val="-0.1741121058497824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E88E-4448-A262-F0EE1C00D796}"/>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Lit>
              <c:ptCount val="5"/>
              <c:pt idx="0">
                <c:v>  Aksidente dhe Shëndeti </c:v>
              </c:pt>
              <c:pt idx="1">
                <c:v> Motorik </c:v>
              </c:pt>
              <c:pt idx="2">
                <c:v> Zjarri dhe dëmtime të tjera në pronë </c:v>
              </c:pt>
              <c:pt idx="3">
                <c:v> Të tjera </c:v>
              </c:pt>
              <c:pt idx="4">
                <c:v> Zjarri dhe dëmtime të tjera në pronë </c:v>
              </c:pt>
            </c:strLit>
          </c:cat>
          <c:val>
            <c:numLit>
              <c:formatCode>_-* #,##0_-;\-* #,##0_-;_-* "-"??_-;_-@_-</c:formatCode>
              <c:ptCount val="5"/>
              <c:pt idx="0">
                <c:v>104457.56287000001</c:v>
              </c:pt>
              <c:pt idx="1">
                <c:v>964559.40619000001</c:v>
              </c:pt>
              <c:pt idx="3">
                <c:v>7248.2628799999802</c:v>
              </c:pt>
              <c:pt idx="4">
                <c:v>33180.515400000004</c:v>
              </c:pt>
            </c:numLit>
          </c:val>
          <c:extLst>
            <c:ext xmlns:c16="http://schemas.microsoft.com/office/drawing/2014/chart" uri="{C3380CC4-5D6E-409C-BE32-E72D297353CC}">
              <c16:uniqueId val="{0000000A-E88E-4448-A262-F0EE1C00D796}"/>
            </c:ext>
          </c:extLst>
        </c:ser>
        <c:dLbls>
          <c:showLegendKey val="0"/>
          <c:showVal val="0"/>
          <c:showCatName val="0"/>
          <c:showSerName val="0"/>
          <c:showPercent val="0"/>
          <c:showBubbleSize val="0"/>
          <c:showLeaderLines val="0"/>
        </c:dLbls>
        <c:firstSliceAng val="0"/>
        <c:holeSize val="70"/>
      </c:doughnutChart>
      <c:spPr>
        <a:noFill/>
        <a:ln w="25400">
          <a:noFill/>
        </a:ln>
        <a:effectLst/>
      </c:spPr>
    </c:plotArea>
    <c:plotVisOnly val="1"/>
    <c:dispBlanksAs val="zero"/>
    <c:showDLblsOverMax val="0"/>
  </c:chart>
  <c:spPr>
    <a:gradFill rotWithShape="0">
      <a:gsLst>
        <a:gs pos="0">
          <a:srgbClr val="FFFFFF"/>
        </a:gs>
        <a:gs pos="100000">
          <a:srgbClr val="FFFFFF"/>
        </a:gs>
      </a:gsLst>
      <a:lin ang="5400000" scaled="1"/>
    </a:gradFill>
    <a:ln w="3175" cap="flat" cmpd="sng" algn="ctr">
      <a:solidFill>
        <a:srgbClr val="FFFFFF"/>
      </a:solidFill>
      <a:prstDash val="solid"/>
      <a:round/>
    </a:ln>
    <a:effectLst/>
  </c:spPr>
  <c:txPr>
    <a:bodyPr/>
    <a:lstStyle/>
    <a:p>
      <a:pPr>
        <a:defRPr sz="5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188976377952755"/>
          <c:y val="0.14833002744885898"/>
          <c:w val="0.2664260614482013"/>
          <c:h val="0.8643593596601951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504A-4C90-B1BF-80EE4B20544A}"/>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504A-4C90-B1BF-80EE4B20544A}"/>
              </c:ext>
            </c:extLst>
          </c:dPt>
          <c:dPt>
            <c:idx val="2"/>
            <c:bubble3D val="0"/>
            <c:spPr>
              <a:solidFill>
                <a:schemeClr val="bg1">
                  <a:lumMod val="85000"/>
                </a:schemeClr>
              </a:solidFill>
              <a:ln w="25400">
                <a:noFill/>
              </a:ln>
            </c:spPr>
            <c:extLst>
              <c:ext xmlns:c16="http://schemas.microsoft.com/office/drawing/2014/chart" uri="{C3380CC4-5D6E-409C-BE32-E72D297353CC}">
                <c16:uniqueId val="{00000002-504A-4C90-B1BF-80EE4B20544A}"/>
              </c:ext>
            </c:extLst>
          </c:dPt>
          <c:dPt>
            <c:idx val="3"/>
            <c:bubble3D val="0"/>
            <c:spPr>
              <a:solidFill>
                <a:schemeClr val="bg1">
                  <a:lumMod val="75000"/>
                </a:schemeClr>
              </a:solidFill>
              <a:ln w="25400">
                <a:noFill/>
              </a:ln>
            </c:spPr>
            <c:extLst>
              <c:ext xmlns:c16="http://schemas.microsoft.com/office/drawing/2014/chart" uri="{C3380CC4-5D6E-409C-BE32-E72D297353CC}">
                <c16:uniqueId val="{00000003-504A-4C90-B1BF-80EE4B20544A}"/>
              </c:ext>
            </c:extLst>
          </c:dPt>
          <c:dLbls>
            <c:dLbl>
              <c:idx val="0"/>
              <c:layout>
                <c:manualLayout>
                  <c:x val="0.11469931784199347"/>
                  <c:y val="-1.017811704834605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04A-4C90-B1BF-80EE4B20544A}"/>
                </c:ext>
              </c:extLst>
            </c:dLbl>
            <c:dLbl>
              <c:idx val="1"/>
              <c:layout>
                <c:manualLayout>
                  <c:x val="-0.14142438185446868"/>
                  <c:y val="6.106870229007643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04A-4C90-B1BF-80EE4B20544A}"/>
                </c:ext>
              </c:extLst>
            </c:dLbl>
            <c:dLbl>
              <c:idx val="2"/>
              <c:layout>
                <c:manualLayout>
                  <c:x val="-0.21461935839927099"/>
                  <c:y val="-3.5623409669211244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04A-4C90-B1BF-80EE4B20544A}"/>
                </c:ext>
              </c:extLst>
            </c:dLbl>
            <c:dLbl>
              <c:idx val="3"/>
              <c:layout>
                <c:manualLayout>
                  <c:x val="-0.14669926650366752"/>
                  <c:y val="-0.147582697201017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04A-4C90-B1BF-80EE4B20544A}"/>
                </c:ext>
              </c:extLst>
            </c:dLbl>
            <c:dLbl>
              <c:idx val="4"/>
              <c:delete val="1"/>
              <c:extLst>
                <c:ext xmlns:c15="http://schemas.microsoft.com/office/drawing/2012/chart" uri="{CE6537A1-D6FC-4f65-9D91-7224C49458BB}"/>
                <c:ext xmlns:c16="http://schemas.microsoft.com/office/drawing/2014/chart" uri="{C3380CC4-5D6E-409C-BE32-E72D297353CC}">
                  <c16:uniqueId val="{00000008-45AA-4620-B78F-7DEB287E524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'F40'!$A$13:$A$17</c:f>
              <c:strCache>
                <c:ptCount val="5"/>
                <c:pt idx="0">
                  <c:v>Insig</c:v>
                </c:pt>
                <c:pt idx="1">
                  <c:v>Sigal Life Insurance Group </c:v>
                </c:pt>
                <c:pt idx="2">
                  <c:v>Albsig Jete</c:v>
                </c:pt>
                <c:pt idx="3">
                  <c:v>Sicred</c:v>
                </c:pt>
                <c:pt idx="4">
                  <c:v>Viena Life Insurance</c:v>
                </c:pt>
              </c:strCache>
            </c:strRef>
          </c:cat>
          <c:val>
            <c:numRef>
              <c:f>'F40'!$C$13:$C$17</c:f>
              <c:numCache>
                <c:formatCode>_-* #,##0_-;\-* #,##0_-;_-* "-"??_-;_-@_-</c:formatCode>
                <c:ptCount val="5"/>
                <c:pt idx="0">
                  <c:v>76098.490250000003</c:v>
                </c:pt>
                <c:pt idx="1">
                  <c:v>106589.15269</c:v>
                </c:pt>
                <c:pt idx="2">
                  <c:v>35955.5</c:v>
                </c:pt>
                <c:pt idx="3">
                  <c:v>25448.717250000002</c:v>
                </c:pt>
                <c:pt idx="4">
                  <c:v>0</c:v>
                </c:pt>
              </c:numCache>
            </c:numRef>
          </c:val>
          <c:extLst>
            <c:ext xmlns:c16="http://schemas.microsoft.com/office/drawing/2014/chart" uri="{C3380CC4-5D6E-409C-BE32-E72D297353CC}">
              <c16:uniqueId val="{00000004-504A-4C90-B1BF-80EE4B20544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5420430655123338"/>
          <c:y val="0.10958489804159095"/>
          <c:w val="0.28082825731689198"/>
          <c:h val="0.9124228436962621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rgbClr val="8064A2">
                  <a:lumMod val="40000"/>
                  <a:lumOff val="60000"/>
                </a:srgbClr>
              </a:solidFill>
              <a:ln w="25400">
                <a:noFill/>
              </a:ln>
            </c:spPr>
            <c:extLst>
              <c:ext xmlns:c16="http://schemas.microsoft.com/office/drawing/2014/chart" uri="{C3380CC4-5D6E-409C-BE32-E72D297353CC}">
                <c16:uniqueId val="{00000000-F806-4E44-898E-A1B2B02FB566}"/>
              </c:ext>
            </c:extLst>
          </c:dPt>
          <c:dPt>
            <c:idx val="1"/>
            <c:bubble3D val="0"/>
            <c:spPr>
              <a:solidFill>
                <a:srgbClr val="4F81BD">
                  <a:lumMod val="40000"/>
                  <a:lumOff val="60000"/>
                </a:srgbClr>
              </a:solidFill>
              <a:ln w="25400">
                <a:noFill/>
              </a:ln>
            </c:spPr>
            <c:extLst>
              <c:ext xmlns:c16="http://schemas.microsoft.com/office/drawing/2014/chart" uri="{C3380CC4-5D6E-409C-BE32-E72D297353CC}">
                <c16:uniqueId val="{00000001-F806-4E44-898E-A1B2B02FB566}"/>
              </c:ext>
            </c:extLst>
          </c:dPt>
          <c:dPt>
            <c:idx val="2"/>
            <c:bubble3D val="0"/>
            <c:spPr>
              <a:solidFill>
                <a:sysClr val="window" lastClr="FFFFFF">
                  <a:lumMod val="85000"/>
                </a:sysClr>
              </a:solidFill>
              <a:ln w="25400">
                <a:noFill/>
              </a:ln>
            </c:spPr>
            <c:extLst>
              <c:ext xmlns:c16="http://schemas.microsoft.com/office/drawing/2014/chart" uri="{C3380CC4-5D6E-409C-BE32-E72D297353CC}">
                <c16:uniqueId val="{00000002-F806-4E44-898E-A1B2B02FB566}"/>
              </c:ext>
            </c:extLst>
          </c:dPt>
          <c:dPt>
            <c:idx val="3"/>
            <c:bubble3D val="0"/>
            <c:spPr>
              <a:solidFill>
                <a:sysClr val="windowText" lastClr="000000">
                  <a:lumMod val="65000"/>
                  <a:lumOff val="35000"/>
                </a:sysClr>
              </a:solidFill>
              <a:ln w="25400">
                <a:noFill/>
              </a:ln>
            </c:spPr>
            <c:extLst>
              <c:ext xmlns:c16="http://schemas.microsoft.com/office/drawing/2014/chart" uri="{C3380CC4-5D6E-409C-BE32-E72D297353CC}">
                <c16:uniqueId val="{00000003-F806-4E44-898E-A1B2B02FB566}"/>
              </c:ext>
            </c:extLst>
          </c:dPt>
          <c:dLbls>
            <c:dLbl>
              <c:idx val="0"/>
              <c:layout>
                <c:manualLayout>
                  <c:x val="0.13049019883216142"/>
                  <c:y val="3.1201495496515292E-3"/>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806-4E44-898E-A1B2B02FB566}"/>
                </c:ext>
              </c:extLst>
            </c:dLbl>
            <c:dLbl>
              <c:idx val="1"/>
              <c:layout>
                <c:manualLayout>
                  <c:x val="-0.11138715869471541"/>
                  <c:y val="3.2739349888956187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806-4E44-898E-A1B2B02FB566}"/>
                </c:ext>
              </c:extLst>
            </c:dLbl>
            <c:dLbl>
              <c:idx val="2"/>
              <c:layout>
                <c:manualLayout>
                  <c:x val="-9.9791070892257874E-2"/>
                  <c:y val="-5.8257217847769029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806-4E44-898E-A1B2B02FB566}"/>
                </c:ext>
              </c:extLst>
            </c:dLbl>
            <c:dLbl>
              <c:idx val="3"/>
              <c:layout>
                <c:manualLayout>
                  <c:x val="-7.347866964390648E-2"/>
                  <c:y val="-0.181423379769836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806-4E44-898E-A1B2B02FB566}"/>
                </c:ext>
              </c:extLst>
            </c:dLbl>
            <c:dLbl>
              <c:idx val="4"/>
              <c:layout>
                <c:manualLayout>
                  <c:x val="2.3217247097844111E-2"/>
                  <c:y val="-0.11794871794871797"/>
                </c:manualLayout>
              </c:layout>
              <c:numFmt formatCode="0.000%" sourceLinked="0"/>
              <c:spPr>
                <a:noFill/>
                <a:ln w="25400">
                  <a:noFill/>
                </a:ln>
              </c:spPr>
              <c:txPr>
                <a:bodyPr wrap="square" lIns="38100" tIns="19050" rIns="38100" bIns="19050" anchor="ctr" anchorCtr="0">
                  <a:spAutoFit/>
                </a:bodyPr>
                <a:lstStyle/>
                <a:p>
                  <a:pPr algn="ctr">
                    <a:defRPr lang="en-US" sz="800" b="0" i="0" u="none" strike="noStrike" kern="1200" baseline="0">
                      <a:solidFill>
                        <a:srgbClr val="000000"/>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620-487A-82BF-C47548E740EA}"/>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'F40'!$A$13:$A$17</c:f>
              <c:strCache>
                <c:ptCount val="5"/>
                <c:pt idx="0">
                  <c:v>Insig</c:v>
                </c:pt>
                <c:pt idx="1">
                  <c:v>Sigal Life Insurance Group </c:v>
                </c:pt>
                <c:pt idx="2">
                  <c:v>Albsig Jete</c:v>
                </c:pt>
                <c:pt idx="3">
                  <c:v>Sicred</c:v>
                </c:pt>
                <c:pt idx="4">
                  <c:v>Viena Life Insurance</c:v>
                </c:pt>
              </c:strCache>
            </c:strRef>
          </c:cat>
          <c:val>
            <c:numRef>
              <c:f>'F40'!$E$13:$E$17</c:f>
              <c:numCache>
                <c:formatCode>_-* #,##0_-;\-* #,##0_-;_-* "-"??_-;_-@_-</c:formatCode>
                <c:ptCount val="5"/>
                <c:pt idx="0">
                  <c:v>121365.38803</c:v>
                </c:pt>
                <c:pt idx="1">
                  <c:v>75605.582120000006</c:v>
                </c:pt>
                <c:pt idx="2">
                  <c:v>46437.059000000001</c:v>
                </c:pt>
                <c:pt idx="3">
                  <c:v>24079.908780000002</c:v>
                </c:pt>
                <c:pt idx="4">
                  <c:v>122.56</c:v>
                </c:pt>
              </c:numCache>
            </c:numRef>
          </c:val>
          <c:extLst>
            <c:ext xmlns:c16="http://schemas.microsoft.com/office/drawing/2014/chart" uri="{C3380CC4-5D6E-409C-BE32-E72D297353CC}">
              <c16:uniqueId val="{00000004-F806-4E44-898E-A1B2B02FB566}"/>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paperSize="9" orientation="landscape"/>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323321926531337"/>
          <c:y val="0.12592950633646041"/>
          <c:w val="0.34183402180212707"/>
          <c:h val="0.8155838573869541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AF07-42C3-9A22-803417E81C08}"/>
              </c:ext>
            </c:extLst>
          </c:dPt>
          <c:dPt>
            <c:idx val="1"/>
            <c:bubble3D val="0"/>
            <c:spPr>
              <a:solidFill>
                <a:schemeClr val="bg1">
                  <a:lumMod val="85000"/>
                </a:schemeClr>
              </a:solidFill>
              <a:ln w="25400">
                <a:noFill/>
              </a:ln>
            </c:spPr>
            <c:extLst>
              <c:ext xmlns:c16="http://schemas.microsoft.com/office/drawing/2014/chart" uri="{C3380CC4-5D6E-409C-BE32-E72D297353CC}">
                <c16:uniqueId val="{00000001-AF07-42C3-9A22-803417E81C08}"/>
              </c:ext>
            </c:extLst>
          </c:dPt>
          <c:dPt>
            <c:idx val="2"/>
            <c:bubble3D val="0"/>
            <c:spPr>
              <a:solidFill>
                <a:schemeClr val="bg2">
                  <a:lumMod val="75000"/>
                </a:schemeClr>
              </a:solidFill>
              <a:ln w="25400">
                <a:noFill/>
              </a:ln>
            </c:spPr>
            <c:extLst>
              <c:ext xmlns:c16="http://schemas.microsoft.com/office/drawing/2014/chart" uri="{C3380CC4-5D6E-409C-BE32-E72D297353CC}">
                <c16:uniqueId val="{00000002-AF07-42C3-9A22-803417E81C08}"/>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3-AF07-42C3-9A22-803417E81C08}"/>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AF07-42C3-9A22-803417E81C08}"/>
              </c:ext>
            </c:extLst>
          </c:dPt>
          <c:dPt>
            <c:idx val="5"/>
            <c:bubble3D val="0"/>
            <c:spPr>
              <a:solidFill>
                <a:schemeClr val="accent3">
                  <a:lumMod val="60000"/>
                  <a:lumOff val="40000"/>
                </a:schemeClr>
              </a:solidFill>
              <a:ln w="25400">
                <a:noFill/>
              </a:ln>
            </c:spPr>
            <c:extLst>
              <c:ext xmlns:c16="http://schemas.microsoft.com/office/drawing/2014/chart" uri="{C3380CC4-5D6E-409C-BE32-E72D297353CC}">
                <c16:uniqueId val="{00000005-AF07-42C3-9A22-803417E81C08}"/>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AF07-42C3-9A22-803417E81C08}"/>
              </c:ext>
            </c:extLst>
          </c:dPt>
          <c:dPt>
            <c:idx val="7"/>
            <c:bubble3D val="0"/>
            <c:spPr>
              <a:solidFill>
                <a:schemeClr val="bg1">
                  <a:lumMod val="65000"/>
                </a:schemeClr>
              </a:solidFill>
              <a:ln w="25400">
                <a:noFill/>
              </a:ln>
            </c:spPr>
            <c:extLst>
              <c:ext xmlns:c16="http://schemas.microsoft.com/office/drawing/2014/chart" uri="{C3380CC4-5D6E-409C-BE32-E72D297353CC}">
                <c16:uniqueId val="{00000007-AF07-42C3-9A22-803417E81C08}"/>
              </c:ext>
            </c:extLst>
          </c:dPt>
          <c:dLbls>
            <c:dLbl>
              <c:idx val="0"/>
              <c:layout>
                <c:manualLayout>
                  <c:x val="0.10501640881387717"/>
                  <c:y val="-7.040704070407040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F07-42C3-9A22-803417E81C08}"/>
                </c:ext>
              </c:extLst>
            </c:dLbl>
            <c:dLbl>
              <c:idx val="1"/>
              <c:layout>
                <c:manualLayout>
                  <c:x val="0.10126582278481013"/>
                  <c:y val="7.480748074807480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F07-42C3-9A22-803417E81C08}"/>
                </c:ext>
              </c:extLst>
            </c:dLbl>
            <c:dLbl>
              <c:idx val="2"/>
              <c:layout>
                <c:manualLayout>
                  <c:x val="-7.3136427566807355E-2"/>
                  <c:y val="0.1276127612761276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F07-42C3-9A22-803417E81C08}"/>
                </c:ext>
              </c:extLst>
            </c:dLbl>
            <c:dLbl>
              <c:idx val="3"/>
              <c:layout>
                <c:manualLayout>
                  <c:x val="-0.10501640881387717"/>
                  <c:y val="-4.400440044004400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F07-42C3-9A22-803417E81C08}"/>
                </c:ext>
              </c:extLst>
            </c:dLbl>
            <c:dLbl>
              <c:idx val="4"/>
              <c:layout>
                <c:manualLayout>
                  <c:x val="-0.13127051101734649"/>
                  <c:y val="8.8008800880088004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F07-42C3-9A22-803417E81C08}"/>
                </c:ext>
              </c:extLst>
            </c:dLbl>
            <c:dLbl>
              <c:idx val="5"/>
              <c:layout>
                <c:manualLayout>
                  <c:x val="-0.16315049226441636"/>
                  <c:y val="-9.680968096809680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F07-42C3-9A22-803417E81C08}"/>
                </c:ext>
              </c:extLst>
            </c:dLbl>
            <c:dLbl>
              <c:idx val="6"/>
              <c:layout>
                <c:manualLayout>
                  <c:x val="3.7505860290670419E-3"/>
                  <c:y val="-0.1188118811881188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F07-42C3-9A22-803417E81C08}"/>
                </c:ext>
              </c:extLst>
            </c:dLbl>
            <c:dLbl>
              <c:idx val="7"/>
              <c:delete val="1"/>
              <c:extLst>
                <c:ext xmlns:c15="http://schemas.microsoft.com/office/drawing/2012/chart" uri="{CE6537A1-D6FC-4f65-9D91-7224C49458BB}"/>
                <c:ext xmlns:c16="http://schemas.microsoft.com/office/drawing/2014/chart" uri="{C3380CC4-5D6E-409C-BE32-E72D297353CC}">
                  <c16:uniqueId val="{00000007-AF07-42C3-9A22-803417E81C08}"/>
                </c:ext>
              </c:extLst>
            </c:dLbl>
            <c:numFmt formatCode="0.00%" sourceLinked="0"/>
            <c:spPr>
              <a:noFill/>
              <a:ln>
                <a:noFill/>
              </a:ln>
              <a:effectLst/>
            </c:spPr>
            <c:txPr>
              <a:bodyPr wrap="square" lIns="38100" tIns="19050" rIns="38100" bIns="19050" anchor="ctr">
                <a:spAutoFit/>
              </a:bodyPr>
              <a:lstStyle/>
              <a:p>
                <a:pPr>
                  <a:defRPr>
                    <a:latin typeface="Times New Roman" panose="02020603050405020304" pitchFamily="18" charset="0"/>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'F41'!$A$11:$A$18</c:f>
              <c:strCache>
                <c:ptCount val="8"/>
                <c:pt idx="0">
                  <c:v>Ansig</c:v>
                </c:pt>
                <c:pt idx="1">
                  <c:v>Albsig</c:v>
                </c:pt>
                <c:pt idx="2">
                  <c:v>Sigal Insurance Group</c:v>
                </c:pt>
                <c:pt idx="3">
                  <c:v>Atlantik </c:v>
                </c:pt>
                <c:pt idx="4">
                  <c:v>Eurosig</c:v>
                </c:pt>
                <c:pt idx="5">
                  <c:v>Sigma Vienna Insurance Group</c:v>
                </c:pt>
                <c:pt idx="6">
                  <c:v>Insig</c:v>
                </c:pt>
                <c:pt idx="7">
                  <c:v>Intersig Vienna Insurance Group</c:v>
                </c:pt>
              </c:strCache>
            </c:strRef>
          </c:cat>
          <c:val>
            <c:numRef>
              <c:f>'F41'!$C$11:$C$18</c:f>
              <c:numCache>
                <c:formatCode>_-* #,##0_-;\-* #,##0_-;_-* "-"??_-;_-@_-</c:formatCode>
                <c:ptCount val="8"/>
                <c:pt idx="0">
                  <c:v>4580.116</c:v>
                </c:pt>
                <c:pt idx="1">
                  <c:v>4382.2340000000004</c:v>
                </c:pt>
                <c:pt idx="2">
                  <c:v>2457.4690000000001</c:v>
                </c:pt>
                <c:pt idx="3">
                  <c:v>2063.3159999999998</c:v>
                </c:pt>
                <c:pt idx="4">
                  <c:v>2026.33</c:v>
                </c:pt>
                <c:pt idx="5">
                  <c:v>774.21799999999996</c:v>
                </c:pt>
                <c:pt idx="6">
                  <c:v>572.48</c:v>
                </c:pt>
                <c:pt idx="7">
                  <c:v>0</c:v>
                </c:pt>
              </c:numCache>
            </c:numRef>
          </c:val>
          <c:extLst>
            <c:ext xmlns:c16="http://schemas.microsoft.com/office/drawing/2014/chart" uri="{C3380CC4-5D6E-409C-BE32-E72D297353CC}">
              <c16:uniqueId val="{00000008-AF07-42C3-9A22-803417E81C08}"/>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211673540807398"/>
          <c:y val="0.18493222593751127"/>
          <c:w val="0.67724934383202096"/>
          <c:h val="0.73059432639413213"/>
        </c:manualLayout>
      </c:layout>
      <c:doughnutChart>
        <c:varyColors val="1"/>
        <c:ser>
          <c:idx val="0"/>
          <c:order val="0"/>
          <c:dPt>
            <c:idx val="0"/>
            <c:bubble3D val="0"/>
            <c:spPr>
              <a:solidFill>
                <a:schemeClr val="accent6"/>
              </a:solidFill>
              <a:ln>
                <a:noFill/>
              </a:ln>
              <a:effectLst/>
            </c:spPr>
            <c:extLst>
              <c:ext xmlns:c16="http://schemas.microsoft.com/office/drawing/2014/chart" uri="{C3380CC4-5D6E-409C-BE32-E72D297353CC}">
                <c16:uniqueId val="{00000001-BCB7-474E-BED7-ADB8EC239F1D}"/>
              </c:ext>
            </c:extLst>
          </c:dPt>
          <c:dPt>
            <c:idx val="1"/>
            <c:bubble3D val="0"/>
            <c:spPr>
              <a:solidFill>
                <a:schemeClr val="accent5"/>
              </a:solidFill>
              <a:ln>
                <a:noFill/>
              </a:ln>
              <a:effectLst/>
            </c:spPr>
            <c:extLst>
              <c:ext xmlns:c16="http://schemas.microsoft.com/office/drawing/2014/chart" uri="{C3380CC4-5D6E-409C-BE32-E72D297353CC}">
                <c16:uniqueId val="{00000003-BCB7-474E-BED7-ADB8EC239F1D}"/>
              </c:ext>
            </c:extLst>
          </c:dPt>
          <c:dPt>
            <c:idx val="2"/>
            <c:bubble3D val="0"/>
            <c:spPr>
              <a:solidFill>
                <a:schemeClr val="accent4"/>
              </a:solidFill>
              <a:ln>
                <a:noFill/>
              </a:ln>
              <a:effectLst/>
            </c:spPr>
            <c:extLst>
              <c:ext xmlns:c16="http://schemas.microsoft.com/office/drawing/2014/chart" uri="{C3380CC4-5D6E-409C-BE32-E72D297353CC}">
                <c16:uniqueId val="{00000005-BCB7-474E-BED7-ADB8EC239F1D}"/>
              </c:ext>
            </c:extLst>
          </c:dPt>
          <c:dPt>
            <c:idx val="3"/>
            <c:bubble3D val="0"/>
            <c:spPr>
              <a:solidFill>
                <a:schemeClr val="accent6">
                  <a:lumMod val="60000"/>
                </a:schemeClr>
              </a:solidFill>
              <a:ln>
                <a:noFill/>
              </a:ln>
              <a:effectLst/>
            </c:spPr>
            <c:extLst>
              <c:ext xmlns:c16="http://schemas.microsoft.com/office/drawing/2014/chart" uri="{C3380CC4-5D6E-409C-BE32-E72D297353CC}">
                <c16:uniqueId val="{00000007-BCB7-474E-BED7-ADB8EC239F1D}"/>
              </c:ext>
            </c:extLst>
          </c:dPt>
          <c:dLbls>
            <c:dLbl>
              <c:idx val="0"/>
              <c:layout>
                <c:manualLayout>
                  <c:x val="0.12204907719868334"/>
                  <c:y val="-0.13338330996296696"/>
                </c:manualLayout>
              </c:layout>
              <c:numFmt formatCode="0.00%" sourceLinked="0"/>
              <c:spPr>
                <a:noFill/>
                <a:ln w="25400">
                  <a:noFill/>
                </a:ln>
                <a:effectLst/>
              </c:spPr>
              <c:txPr>
                <a:bodyPr rot="0" spcFirstLastPara="1" vertOverflow="ellipsis" vert="horz" wrap="square" anchor="ctr" anchorCtr="1"/>
                <a:lstStyle/>
                <a:p>
                  <a:pPr>
                    <a:defRPr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CB7-474E-BED7-ADB8EC239F1D}"/>
                </c:ext>
              </c:extLst>
            </c:dLbl>
            <c:dLbl>
              <c:idx val="1"/>
              <c:layout>
                <c:manualLayout>
                  <c:x val="9.9348581427321586E-2"/>
                  <c:y val="0.14563873009024539"/>
                </c:manualLayout>
              </c:layout>
              <c:numFmt formatCode="0.00%" sourceLinked="0"/>
              <c:spPr>
                <a:noFill/>
                <a:ln w="25400">
                  <a:noFill/>
                </a:ln>
                <a:effectLst/>
              </c:spPr>
              <c:txPr>
                <a:bodyPr rot="0" spcFirstLastPara="1" vertOverflow="ellipsis" vert="horz" wrap="square" anchor="ctr" anchorCtr="1"/>
                <a:lstStyle/>
                <a:p>
                  <a:pPr>
                    <a:defRPr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CB7-474E-BED7-ADB8EC239F1D}"/>
                </c:ext>
              </c:extLst>
            </c:dLbl>
            <c:dLbl>
              <c:idx val="2"/>
              <c:layout>
                <c:manualLayout>
                  <c:x val="-0.25874499020955716"/>
                  <c:y val="0.24252364002444893"/>
                </c:manualLayout>
              </c:layout>
              <c:numFmt formatCode="0.00%" sourceLinked="0"/>
              <c:spPr>
                <a:noFill/>
                <a:ln w="25400">
                  <a:noFill/>
                </a:ln>
                <a:effectLst/>
              </c:spPr>
              <c:txPr>
                <a:bodyPr rot="0" spcFirstLastPara="1" vertOverflow="ellipsis" vert="horz" wrap="square" anchor="ctr" anchorCtr="1"/>
                <a:lstStyle/>
                <a:p>
                  <a:pPr>
                    <a:defRPr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CB7-474E-BED7-ADB8EC239F1D}"/>
                </c:ext>
              </c:extLst>
            </c:dLbl>
            <c:dLbl>
              <c:idx val="3"/>
              <c:layout>
                <c:manualLayout>
                  <c:x val="-0.24613623297087864"/>
                  <c:y val="-7.5284938697731285E-2"/>
                </c:manualLayout>
              </c:layout>
              <c:numFmt formatCode="0.00%" sourceLinked="0"/>
              <c:spPr>
                <a:noFill/>
                <a:ln w="25400">
                  <a:noFill/>
                </a:ln>
                <a:effectLst/>
              </c:spPr>
              <c:txPr>
                <a:bodyPr rot="0" spcFirstLastPara="1" vertOverflow="ellipsis" vert="horz" wrap="square" anchor="ctr" anchorCtr="1"/>
                <a:lstStyle/>
                <a:p>
                  <a:pPr>
                    <a:defRPr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CB7-474E-BED7-ADB8EC239F1D}"/>
                </c:ext>
              </c:extLst>
            </c:dLbl>
            <c:dLbl>
              <c:idx val="4"/>
              <c:layout>
                <c:manualLayout>
                  <c:x val="0.16132283464566929"/>
                  <c:y val="0.17769208643440118"/>
                </c:manualLayout>
              </c:layout>
              <c:numFmt formatCode="0.00%" sourceLinked="0"/>
              <c:spPr>
                <a:noFill/>
                <a:ln w="25400">
                  <a:noFill/>
                </a:ln>
                <a:effectLst/>
              </c:spPr>
              <c:txPr>
                <a:bodyPr rot="0" spcFirstLastPara="1" vertOverflow="ellipsis" vert="horz" wrap="square" anchor="ctr" anchorCtr="1"/>
                <a:lstStyle/>
                <a:p>
                  <a:pPr>
                    <a:defRPr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BCB7-474E-BED7-ADB8EC239F1D}"/>
                </c:ext>
              </c:extLst>
            </c:dLbl>
            <c:numFmt formatCode="0.00%" sourceLinked="0"/>
            <c:spPr>
              <a:noFill/>
              <a:ln w="25400">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Lit>
              <c:ptCount val="4"/>
              <c:pt idx="0">
                <c:v>  Aksidente dhe Shëndeti </c:v>
              </c:pt>
              <c:pt idx="1">
                <c:v> Motorik </c:v>
              </c:pt>
              <c:pt idx="2">
                <c:v> Të tjera </c:v>
              </c:pt>
              <c:pt idx="3">
                <c:v> Zjarri dhe dëmtime të tjera në pronë </c:v>
              </c:pt>
            </c:strLit>
          </c:cat>
          <c:val>
            <c:numLit>
              <c:formatCode>_-* #,##0_-;\-* #,##0_-;_-* "-"??_-;_-@_-</c:formatCode>
              <c:ptCount val="4"/>
              <c:pt idx="0">
                <c:v>117584.64488000001</c:v>
              </c:pt>
              <c:pt idx="1">
                <c:v>986966.28341999999</c:v>
              </c:pt>
              <c:pt idx="2">
                <c:v>10466.113349999971</c:v>
              </c:pt>
              <c:pt idx="3">
                <c:v>170950.82448000001</c:v>
              </c:pt>
            </c:numLit>
          </c:val>
          <c:extLst>
            <c:ext xmlns:c16="http://schemas.microsoft.com/office/drawing/2014/chart" uri="{C3380CC4-5D6E-409C-BE32-E72D297353CC}">
              <c16:uniqueId val="{00000009-BCB7-474E-BED7-ADB8EC239F1D}"/>
            </c:ext>
          </c:extLst>
        </c:ser>
        <c:dLbls>
          <c:showLegendKey val="0"/>
          <c:showVal val="0"/>
          <c:showCatName val="0"/>
          <c:showSerName val="0"/>
          <c:showPercent val="0"/>
          <c:showBubbleSize val="0"/>
          <c:showLeaderLines val="0"/>
        </c:dLbls>
        <c:firstSliceAng val="0"/>
        <c:holeSize val="70"/>
      </c:doughnutChart>
      <c:spPr>
        <a:noFill/>
        <a:ln w="25400">
          <a:noFill/>
        </a:ln>
        <a:effectLst/>
      </c:spPr>
    </c:plotArea>
    <c:plotVisOnly val="1"/>
    <c:dispBlanksAs val="zero"/>
    <c:showDLblsOverMax val="0"/>
  </c:chart>
  <c:spPr>
    <a:gradFill rotWithShape="0">
      <a:gsLst>
        <a:gs pos="0">
          <a:srgbClr val="FFFFFF"/>
        </a:gs>
        <a:gs pos="100000">
          <a:srgbClr val="FFFFFF"/>
        </a:gs>
      </a:gsLst>
      <a:lin ang="5400000" scaled="1"/>
    </a:gradFill>
    <a:ln w="3175" cap="flat" cmpd="sng" algn="ctr">
      <a:solidFill>
        <a:srgbClr val="FFFFFF"/>
      </a:solidFill>
      <a:prstDash val="solid"/>
      <a:round/>
    </a:ln>
    <a:effectLst/>
  </c:spPr>
  <c:txPr>
    <a:bodyPr/>
    <a:lstStyle/>
    <a:p>
      <a:pPr>
        <a:defRPr sz="800" b="0" i="0" u="none" strike="noStrike" baseline="0">
          <a:solidFill>
            <a:srgbClr val="333333"/>
          </a:solidFill>
          <a:latin typeface="Times New Roman"/>
          <a:ea typeface="Times New Roman"/>
          <a:cs typeface="Times New Roman"/>
        </a:defRPr>
      </a:pPr>
      <a:endParaRPr lang="en-US"/>
    </a:p>
  </c:txPr>
  <c:printSettings>
    <c:headerFooter alignWithMargins="0"/>
    <c:pageMargins b="1" l="0.75000000000001132" r="0.7500000000000113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8866-4D93-9F7B-B43447BD4CFE}"/>
              </c:ext>
            </c:extLst>
          </c:dPt>
          <c:dPt>
            <c:idx val="1"/>
            <c:bubble3D val="0"/>
            <c:extLst>
              <c:ext xmlns:c16="http://schemas.microsoft.com/office/drawing/2014/chart" uri="{C3380CC4-5D6E-409C-BE32-E72D297353CC}">
                <c16:uniqueId val="{00000001-8866-4D93-9F7B-B43447BD4CFE}"/>
              </c:ext>
            </c:extLst>
          </c:dPt>
          <c:dPt>
            <c:idx val="2"/>
            <c:bubble3D val="0"/>
            <c:extLst>
              <c:ext xmlns:c16="http://schemas.microsoft.com/office/drawing/2014/chart" uri="{C3380CC4-5D6E-409C-BE32-E72D297353CC}">
                <c16:uniqueId val="{00000002-8866-4D93-9F7B-B43447BD4CFE}"/>
              </c:ext>
            </c:extLst>
          </c:dPt>
          <c:dLbls>
            <c:dLbl>
              <c:idx val="0"/>
              <c:layout>
                <c:manualLayout>
                  <c:x val="-6.9638430427514122E-2"/>
                  <c:y val="-0.270886542025858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866-4D93-9F7B-B43447BD4CFE}"/>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866-4D93-9F7B-B43447BD4CFE}"/>
                </c:ext>
              </c:extLst>
            </c:dLbl>
            <c:dLbl>
              <c:idx val="2"/>
              <c:layout>
                <c:manualLayout>
                  <c:x val="1.973607970284031E-2"/>
                  <c:y val="0.266132776057021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866-4D93-9F7B-B43447BD4CFE}"/>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866-4D93-9F7B-B43447BD4CFE}"/>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866-4D93-9F7B-B43447BD4CFE}"/>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866-4D93-9F7B-B43447BD4CFE}"/>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866-4D93-9F7B-B43447BD4CFE}"/>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866-4D93-9F7B-B43447BD4CFE}"/>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Albsig jeta</c:v>
                </c:pt>
                <c:pt idx="1">
                  <c:v>Sigal Life  Insurance Group</c:v>
                </c:pt>
                <c:pt idx="2">
                  <c:v>Sicred</c:v>
                </c:pt>
              </c:strCache>
            </c:strRef>
          </c:cat>
          <c:val>
            <c:numRef>
              <c:f>'F13'!$E$11:$E$13</c:f>
              <c:numCache>
                <c:formatCode>_-* #,##0_-;\-* #,##0_-;_-* "-"??_-;_-@_-</c:formatCode>
                <c:ptCount val="3"/>
                <c:pt idx="0">
                  <c:v>150626.01092</c:v>
                </c:pt>
                <c:pt idx="1">
                  <c:v>98833.199660000013</c:v>
                </c:pt>
                <c:pt idx="2">
                  <c:v>61851.625839999993</c:v>
                </c:pt>
              </c:numCache>
            </c:numRef>
          </c:val>
          <c:extLst>
            <c:ext xmlns:c16="http://schemas.microsoft.com/office/drawing/2014/chart" uri="{C3380CC4-5D6E-409C-BE32-E72D297353CC}">
              <c16:uniqueId val="{00000008-8866-4D93-9F7B-B43447BD4CFE}"/>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983737186573148"/>
          <c:y val="0.28421125671067204"/>
          <c:w val="0.71661351761871528"/>
          <c:h val="0.56842251342134409"/>
        </c:manualLayout>
      </c:layout>
      <c:pie3DChart>
        <c:varyColors val="1"/>
        <c:ser>
          <c:idx val="0"/>
          <c:order val="0"/>
          <c:spPr>
            <a:gradFill rotWithShape="0">
              <a:gsLst>
                <a:gs pos="0">
                  <a:srgbClr val="800000"/>
                </a:gs>
                <a:gs pos="100000">
                  <a:srgbClr val="C0C0C0"/>
                </a:gs>
              </a:gsLst>
              <a:lin ang="5400000" scaled="1"/>
            </a:gradFill>
            <a:ln w="25400">
              <a:noFill/>
            </a:ln>
          </c:spPr>
          <c:explosion val="5"/>
          <c:dPt>
            <c:idx val="0"/>
            <c:bubble3D val="0"/>
            <c:extLst>
              <c:ext xmlns:c16="http://schemas.microsoft.com/office/drawing/2014/chart" uri="{C3380CC4-5D6E-409C-BE32-E72D297353CC}">
                <c16:uniqueId val="{00000000-2B04-4FAD-B045-3CDCF0E27C72}"/>
              </c:ext>
            </c:extLst>
          </c:dPt>
          <c:dPt>
            <c:idx val="1"/>
            <c:bubble3D val="0"/>
            <c:extLst>
              <c:ext xmlns:c16="http://schemas.microsoft.com/office/drawing/2014/chart" uri="{C3380CC4-5D6E-409C-BE32-E72D297353CC}">
                <c16:uniqueId val="{00000001-2B04-4FAD-B045-3CDCF0E27C72}"/>
              </c:ext>
            </c:extLst>
          </c:dPt>
          <c:dPt>
            <c:idx val="2"/>
            <c:bubble3D val="0"/>
            <c:extLst>
              <c:ext xmlns:c16="http://schemas.microsoft.com/office/drawing/2014/chart" uri="{C3380CC4-5D6E-409C-BE32-E72D297353CC}">
                <c16:uniqueId val="{00000002-2B04-4FAD-B045-3CDCF0E27C72}"/>
              </c:ext>
            </c:extLst>
          </c:dPt>
          <c:dLbls>
            <c:dLbl>
              <c:idx val="0"/>
              <c:layout>
                <c:manualLayout>
                  <c:x val="-9.3493615789129556E-2"/>
                  <c:y val="-0.116759773449371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04-4FAD-B045-3CDCF0E27C72}"/>
                </c:ext>
              </c:extLst>
            </c:dLbl>
            <c:dLbl>
              <c:idx val="1"/>
              <c:layout>
                <c:manualLayout>
                  <c:x val="7.1174377224199295E-2"/>
                  <c:y val="4.351761292996283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04-4FAD-B045-3CDCF0E27C72}"/>
                </c:ext>
              </c:extLst>
            </c:dLbl>
            <c:dLbl>
              <c:idx val="2"/>
              <c:layout>
                <c:manualLayout>
                  <c:x val="9.4899169632265724E-3"/>
                  <c:y val="-0.3011393838928113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B04-4FAD-B045-3CDCF0E27C72}"/>
                </c:ext>
              </c:extLst>
            </c:dLbl>
            <c:dLbl>
              <c:idx val="3"/>
              <c:layout>
                <c:manualLayout>
                  <c:xMode val="edge"/>
                  <c:yMode val="edge"/>
                  <c:x val="0.2916677455749348"/>
                  <c:y val="8.0000000000000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04-4FAD-B045-3CDCF0E27C72}"/>
                </c:ext>
              </c:extLst>
            </c:dLbl>
            <c:dLbl>
              <c:idx val="4"/>
              <c:layout>
                <c:manualLayout>
                  <c:xMode val="edge"/>
                  <c:yMode val="edge"/>
                  <c:x val="0.78030591673294247"/>
                  <c:y val="5.0000000000000114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04-4FAD-B045-3CDCF0E27C72}"/>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B04-4FAD-B045-3CDCF0E27C72}"/>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B04-4FAD-B045-3CDCF0E27C72}"/>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B04-4FAD-B045-3CDCF0E27C72}"/>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'F13'!$A$22:$A$24</c:f>
              <c:strCache>
                <c:ptCount val="3"/>
                <c:pt idx="0">
                  <c:v>Sicred</c:v>
                </c:pt>
                <c:pt idx="1">
                  <c:v>Insig jeta</c:v>
                </c:pt>
                <c:pt idx="2">
                  <c:v>Sigal Life  Insurance Group</c:v>
                </c:pt>
              </c:strCache>
            </c:strRef>
          </c:cat>
          <c:val>
            <c:numRef>
              <c:f>'F13'!$E$22:$E$24</c:f>
              <c:numCache>
                <c:formatCode>_-* #,##0_-;\-* #,##0_-;_-* "-"??_-;_-@_-</c:formatCode>
                <c:ptCount val="3"/>
                <c:pt idx="0">
                  <c:v>17706.38507</c:v>
                </c:pt>
                <c:pt idx="1">
                  <c:v>14082.40223</c:v>
                </c:pt>
                <c:pt idx="2">
                  <c:v>12410.892760000001</c:v>
                </c:pt>
              </c:numCache>
            </c:numRef>
          </c:val>
          <c:extLst>
            <c:ext xmlns:c16="http://schemas.microsoft.com/office/drawing/2014/chart" uri="{C3380CC4-5D6E-409C-BE32-E72D297353CC}">
              <c16:uniqueId val="{00000008-2B04-4FAD-B045-3CDCF0E27C72}"/>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8AA3-447C-974E-43D3A6DBEE05}"/>
              </c:ext>
            </c:extLst>
          </c:dPt>
          <c:dPt>
            <c:idx val="1"/>
            <c:bubble3D val="0"/>
            <c:extLst>
              <c:ext xmlns:c16="http://schemas.microsoft.com/office/drawing/2014/chart" uri="{C3380CC4-5D6E-409C-BE32-E72D297353CC}">
                <c16:uniqueId val="{00000001-8AA3-447C-974E-43D3A6DBEE05}"/>
              </c:ext>
            </c:extLst>
          </c:dPt>
          <c:dPt>
            <c:idx val="2"/>
            <c:bubble3D val="0"/>
            <c:extLst>
              <c:ext xmlns:c16="http://schemas.microsoft.com/office/drawing/2014/chart" uri="{C3380CC4-5D6E-409C-BE32-E72D297353CC}">
                <c16:uniqueId val="{00000002-8AA3-447C-974E-43D3A6DBEE05}"/>
              </c:ext>
            </c:extLst>
          </c:dPt>
          <c:dLbls>
            <c:dLbl>
              <c:idx val="0"/>
              <c:layout>
                <c:manualLayout>
                  <c:x val="-6.9638267534897394E-2"/>
                  <c:y val="-0.1760998121680309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AA3-447C-974E-43D3A6DBEE05}"/>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AA3-447C-974E-43D3A6DBEE05}"/>
                </c:ext>
              </c:extLst>
            </c:dLbl>
            <c:dLbl>
              <c:idx val="2"/>
              <c:layout>
                <c:manualLayout>
                  <c:x val="2.4349689852782127E-2"/>
                  <c:y val="-0.2141199885559386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AA3-447C-974E-43D3A6DBEE05}"/>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AA3-447C-974E-43D3A6DBEE05}"/>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AA3-447C-974E-43D3A6DBEE05}"/>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AA3-447C-974E-43D3A6DBEE05}"/>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AA3-447C-974E-43D3A6DBEE05}"/>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AA3-447C-974E-43D3A6DBEE0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Albsig jeta</c:v>
                </c:pt>
                <c:pt idx="1">
                  <c:v>Sigal Life  Insurance Group</c:v>
                </c:pt>
                <c:pt idx="2">
                  <c:v>Sicred</c:v>
                </c:pt>
              </c:strCache>
            </c:strRef>
          </c:cat>
          <c:val>
            <c:numRef>
              <c:f>'F13'!$E$11:$E$13</c:f>
              <c:numCache>
                <c:formatCode>_-* #,##0_-;\-* #,##0_-;_-* "-"??_-;_-@_-</c:formatCode>
                <c:ptCount val="3"/>
                <c:pt idx="0">
                  <c:v>150626.01092</c:v>
                </c:pt>
                <c:pt idx="1">
                  <c:v>98833.199660000013</c:v>
                </c:pt>
                <c:pt idx="2">
                  <c:v>61851.625839999993</c:v>
                </c:pt>
              </c:numCache>
            </c:numRef>
          </c:val>
          <c:extLst>
            <c:ext xmlns:c16="http://schemas.microsoft.com/office/drawing/2014/chart" uri="{C3380CC4-5D6E-409C-BE32-E72D297353CC}">
              <c16:uniqueId val="{00000008-8AA3-447C-974E-43D3A6DBEE0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0152892779520042"/>
          <c:y val="0.269534208223972"/>
          <c:w val="0.83698456031104951"/>
          <c:h val="0.55710376202974632"/>
        </c:manualLayout>
      </c:layout>
      <c:pie3DChart>
        <c:varyColors val="0"/>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9.0395729596271041E-2"/>
          <c:y val="0.21982804887032287"/>
          <c:w val="0.77966316776783129"/>
          <c:h val="0.58189777642143814"/>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7AFD-4E34-B893-59BEC5C9C0C0}"/>
              </c:ext>
            </c:extLst>
          </c:dPt>
          <c:dPt>
            <c:idx val="1"/>
            <c:bubble3D val="0"/>
            <c:extLst>
              <c:ext xmlns:c16="http://schemas.microsoft.com/office/drawing/2014/chart" uri="{C3380CC4-5D6E-409C-BE32-E72D297353CC}">
                <c16:uniqueId val="{00000001-7AFD-4E34-B893-59BEC5C9C0C0}"/>
              </c:ext>
            </c:extLst>
          </c:dPt>
          <c:dPt>
            <c:idx val="2"/>
            <c:bubble3D val="0"/>
            <c:extLst>
              <c:ext xmlns:c16="http://schemas.microsoft.com/office/drawing/2014/chart" uri="{C3380CC4-5D6E-409C-BE32-E72D297353CC}">
                <c16:uniqueId val="{00000002-7AFD-4E34-B893-59BEC5C9C0C0}"/>
              </c:ext>
            </c:extLst>
          </c:dPt>
          <c:dLbls>
            <c:dLbl>
              <c:idx val="0"/>
              <c:layout>
                <c:manualLayout>
                  <c:x val="-3.6496339876906841E-2"/>
                  <c:y val="-0.182094081942342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AFD-4E34-B893-59BEC5C9C0C0}"/>
                </c:ext>
              </c:extLst>
            </c:dLbl>
            <c:dLbl>
              <c:idx val="1"/>
              <c:layout>
                <c:manualLayout>
                  <c:x val="3.9144683185788221E-3"/>
                  <c:y val="0.1034482758620689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FD-4E34-B893-59BEC5C9C0C0}"/>
                </c:ext>
              </c:extLst>
            </c:dLbl>
            <c:dLbl>
              <c:idx val="2"/>
              <c:layout>
                <c:manualLayout>
                  <c:x val="3.65162141617544E-2"/>
                  <c:y val="0.2568852384831207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FD-4E34-B893-59BEC5C9C0C0}"/>
                </c:ext>
              </c:extLst>
            </c:dLbl>
            <c:dLbl>
              <c:idx val="7"/>
              <c:delete val="1"/>
              <c:extLst>
                <c:ext xmlns:c15="http://schemas.microsoft.com/office/drawing/2012/chart" uri="{CE6537A1-D6FC-4f65-9D91-7224C49458BB}"/>
                <c:ext xmlns:c16="http://schemas.microsoft.com/office/drawing/2014/chart" uri="{C3380CC4-5D6E-409C-BE32-E72D297353CC}">
                  <c16:uniqueId val="{00000003-7AFD-4E34-B893-59BEC5C9C0C0}"/>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Albsig jeta</c:v>
                </c:pt>
                <c:pt idx="1">
                  <c:v>Sigal Life  Insurance Group</c:v>
                </c:pt>
                <c:pt idx="2">
                  <c:v>Sicred</c:v>
                </c:pt>
              </c:strCache>
            </c:strRef>
          </c:cat>
          <c:val>
            <c:numRef>
              <c:f>'F13'!$E$11:$E$13</c:f>
              <c:numCache>
                <c:formatCode>_-* #,##0_-;\-* #,##0_-;_-* "-"??_-;_-@_-</c:formatCode>
                <c:ptCount val="3"/>
                <c:pt idx="0">
                  <c:v>150626.01092</c:v>
                </c:pt>
                <c:pt idx="1">
                  <c:v>98833.199660000013</c:v>
                </c:pt>
                <c:pt idx="2">
                  <c:v>61851.625839999993</c:v>
                </c:pt>
              </c:numCache>
            </c:numRef>
          </c:val>
          <c:extLst>
            <c:ext xmlns:c16="http://schemas.microsoft.com/office/drawing/2014/chart" uri="{C3380CC4-5D6E-409C-BE32-E72D297353CC}">
              <c16:uniqueId val="{00000004-7AFD-4E34-B893-59BEC5C9C0C0}"/>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c:pageMargins b="0.75000000000001121" l="0.70000000000000062" r="0.70000000000000062" t="0.75000000000001121"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D4DD-4720-9E83-A9E9B45501FB}"/>
              </c:ext>
            </c:extLst>
          </c:dPt>
          <c:dPt>
            <c:idx val="1"/>
            <c:bubble3D val="0"/>
            <c:extLst>
              <c:ext xmlns:c16="http://schemas.microsoft.com/office/drawing/2014/chart" uri="{C3380CC4-5D6E-409C-BE32-E72D297353CC}">
                <c16:uniqueId val="{00000001-D4DD-4720-9E83-A9E9B45501FB}"/>
              </c:ext>
            </c:extLst>
          </c:dPt>
          <c:dPt>
            <c:idx val="2"/>
            <c:bubble3D val="0"/>
            <c:extLst>
              <c:ext xmlns:c16="http://schemas.microsoft.com/office/drawing/2014/chart" uri="{C3380CC4-5D6E-409C-BE32-E72D297353CC}">
                <c16:uniqueId val="{00000002-D4DD-4720-9E83-A9E9B45501FB}"/>
              </c:ext>
            </c:extLst>
          </c:dPt>
          <c:dLbls>
            <c:dLbl>
              <c:idx val="0"/>
              <c:layout>
                <c:manualLayout>
                  <c:x val="-6.9638430427514122E-2"/>
                  <c:y val="-0.270886542025858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4DD-4720-9E83-A9E9B45501FB}"/>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4DD-4720-9E83-A9E9B45501FB}"/>
                </c:ext>
              </c:extLst>
            </c:dLbl>
            <c:dLbl>
              <c:idx val="2"/>
              <c:layout>
                <c:manualLayout>
                  <c:x val="1.973607970284031E-2"/>
                  <c:y val="0.266132776057021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4DD-4720-9E83-A9E9B45501FB}"/>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4DD-4720-9E83-A9E9B45501FB}"/>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4DD-4720-9E83-A9E9B45501FB}"/>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4DD-4720-9E83-A9E9B45501FB}"/>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4DD-4720-9E83-A9E9B45501FB}"/>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4DD-4720-9E83-A9E9B45501F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Albsig jeta</c:v>
                </c:pt>
                <c:pt idx="1">
                  <c:v>Sigal Life  Insurance Group</c:v>
                </c:pt>
                <c:pt idx="2">
                  <c:v>Sicred</c:v>
                </c:pt>
              </c:strCache>
            </c:strRef>
          </c:cat>
          <c:val>
            <c:numRef>
              <c:f>'F13'!$E$11:$E$13</c:f>
              <c:numCache>
                <c:formatCode>_-* #,##0_-;\-* #,##0_-;_-* "-"??_-;_-@_-</c:formatCode>
                <c:ptCount val="3"/>
                <c:pt idx="0">
                  <c:v>150626.01092</c:v>
                </c:pt>
                <c:pt idx="1">
                  <c:v>98833.199660000013</c:v>
                </c:pt>
                <c:pt idx="2">
                  <c:v>61851.625839999993</c:v>
                </c:pt>
              </c:numCache>
            </c:numRef>
          </c:val>
          <c:extLst>
            <c:ext xmlns:c16="http://schemas.microsoft.com/office/drawing/2014/chart" uri="{C3380CC4-5D6E-409C-BE32-E72D297353CC}">
              <c16:uniqueId val="{00000008-D4DD-4720-9E83-A9E9B45501FB}"/>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8.7698429000722763E-2"/>
          <c:y val="0.28051474578336238"/>
          <c:w val="0.88693153392872581"/>
          <c:h val="0.59514712559663197"/>
        </c:manualLayout>
      </c:layout>
      <c:pie3DChart>
        <c:varyColors val="1"/>
        <c:ser>
          <c:idx val="0"/>
          <c:order val="0"/>
          <c:spPr>
            <a:gradFill rotWithShape="0">
              <a:gsLst>
                <a:gs pos="0">
                  <a:srgbClr val="800000"/>
                </a:gs>
                <a:gs pos="100000">
                  <a:srgbClr val="C0C0C0"/>
                </a:gs>
              </a:gsLst>
              <a:lin ang="5400000" scaled="1"/>
            </a:gradFill>
            <a:ln w="25400">
              <a:noFill/>
            </a:ln>
          </c:spPr>
          <c:explosion val="5"/>
          <c:dPt>
            <c:idx val="0"/>
            <c:bubble3D val="0"/>
            <c:extLst>
              <c:ext xmlns:c16="http://schemas.microsoft.com/office/drawing/2014/chart" uri="{C3380CC4-5D6E-409C-BE32-E72D297353CC}">
                <c16:uniqueId val="{00000000-009D-4E3D-83AC-11FB7EF8678C}"/>
              </c:ext>
            </c:extLst>
          </c:dPt>
          <c:dPt>
            <c:idx val="1"/>
            <c:bubble3D val="0"/>
            <c:extLst>
              <c:ext xmlns:c16="http://schemas.microsoft.com/office/drawing/2014/chart" uri="{C3380CC4-5D6E-409C-BE32-E72D297353CC}">
                <c16:uniqueId val="{00000001-009D-4E3D-83AC-11FB7EF8678C}"/>
              </c:ext>
            </c:extLst>
          </c:dPt>
          <c:dPt>
            <c:idx val="2"/>
            <c:bubble3D val="0"/>
            <c:extLst>
              <c:ext xmlns:c16="http://schemas.microsoft.com/office/drawing/2014/chart" uri="{C3380CC4-5D6E-409C-BE32-E72D297353CC}">
                <c16:uniqueId val="{00000002-009D-4E3D-83AC-11FB7EF8678C}"/>
              </c:ext>
            </c:extLst>
          </c:dPt>
          <c:dLbls>
            <c:dLbl>
              <c:idx val="0"/>
              <c:layout>
                <c:manualLayout>
                  <c:x val="-9.3493615789129556E-2"/>
                  <c:y val="-0.116759773449371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09D-4E3D-83AC-11FB7EF8678C}"/>
                </c:ext>
              </c:extLst>
            </c:dLbl>
            <c:dLbl>
              <c:idx val="1"/>
              <c:layout>
                <c:manualLayout>
                  <c:x val="1.1594202898550725E-2"/>
                  <c:y val="-3.524458176905102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09D-4E3D-83AC-11FB7EF8678C}"/>
                </c:ext>
              </c:extLst>
            </c:dLbl>
            <c:dLbl>
              <c:idx val="2"/>
              <c:layout>
                <c:manualLayout>
                  <c:x val="-0.10645212826657591"/>
                  <c:y val="-0.6893256697343211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09D-4E3D-83AC-11FB7EF8678C}"/>
                </c:ext>
              </c:extLst>
            </c:dLbl>
            <c:dLbl>
              <c:idx val="3"/>
              <c:layout>
                <c:manualLayout>
                  <c:xMode val="edge"/>
                  <c:yMode val="edge"/>
                  <c:x val="0.2916677455749348"/>
                  <c:y val="8.0000000000000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09D-4E3D-83AC-11FB7EF8678C}"/>
                </c:ext>
              </c:extLst>
            </c:dLbl>
            <c:dLbl>
              <c:idx val="4"/>
              <c:layout>
                <c:manualLayout>
                  <c:xMode val="edge"/>
                  <c:yMode val="edge"/>
                  <c:x val="0.78030591673294247"/>
                  <c:y val="5.0000000000000114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09D-4E3D-83AC-11FB7EF8678C}"/>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09D-4E3D-83AC-11FB7EF8678C}"/>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09D-4E3D-83AC-11FB7EF8678C}"/>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09D-4E3D-83AC-11FB7EF8678C}"/>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'F13'!$A$22:$A$24</c:f>
              <c:strCache>
                <c:ptCount val="3"/>
                <c:pt idx="0">
                  <c:v>Sicred</c:v>
                </c:pt>
                <c:pt idx="1">
                  <c:v>Insig jeta</c:v>
                </c:pt>
                <c:pt idx="2">
                  <c:v>Sigal Life  Insurance Group</c:v>
                </c:pt>
              </c:strCache>
            </c:strRef>
          </c:cat>
          <c:val>
            <c:numRef>
              <c:f>'F13'!$E$22:$E$24</c:f>
              <c:numCache>
                <c:formatCode>_-* #,##0_-;\-* #,##0_-;_-* "-"??_-;_-@_-</c:formatCode>
                <c:ptCount val="3"/>
                <c:pt idx="0">
                  <c:v>17706.38507</c:v>
                </c:pt>
                <c:pt idx="1">
                  <c:v>14082.40223</c:v>
                </c:pt>
                <c:pt idx="2">
                  <c:v>12410.892760000001</c:v>
                </c:pt>
              </c:numCache>
            </c:numRef>
          </c:val>
          <c:extLst>
            <c:ext xmlns:c16="http://schemas.microsoft.com/office/drawing/2014/chart" uri="{C3380CC4-5D6E-409C-BE32-E72D297353CC}">
              <c16:uniqueId val="{00000008-009D-4E3D-83AC-11FB7EF8678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
          <c:y val="0.24970329326118457"/>
          <c:w val="0.94636015325670497"/>
          <c:h val="0.58916129310996557"/>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9C3F-4836-ADBD-66F819EEF97C}"/>
              </c:ext>
            </c:extLst>
          </c:dPt>
          <c:dPt>
            <c:idx val="1"/>
            <c:bubble3D val="0"/>
            <c:extLst>
              <c:ext xmlns:c16="http://schemas.microsoft.com/office/drawing/2014/chart" uri="{C3380CC4-5D6E-409C-BE32-E72D297353CC}">
                <c16:uniqueId val="{00000001-9C3F-4836-ADBD-66F819EEF97C}"/>
              </c:ext>
            </c:extLst>
          </c:dPt>
          <c:dPt>
            <c:idx val="2"/>
            <c:bubble3D val="0"/>
            <c:extLst>
              <c:ext xmlns:c16="http://schemas.microsoft.com/office/drawing/2014/chart" uri="{C3380CC4-5D6E-409C-BE32-E72D297353CC}">
                <c16:uniqueId val="{00000002-9C3F-4836-ADBD-66F819EEF97C}"/>
              </c:ext>
            </c:extLst>
          </c:dPt>
          <c:dLbls>
            <c:dLbl>
              <c:idx val="0"/>
              <c:layout>
                <c:manualLayout>
                  <c:x val="-4.5977011494252866E-2"/>
                  <c:y val="-0.1700960219478737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C3F-4836-ADBD-66F819EEF97C}"/>
                </c:ext>
              </c:extLst>
            </c:dLbl>
            <c:dLbl>
              <c:idx val="1"/>
              <c:layout>
                <c:manualLayout>
                  <c:x val="-5.2507754712479107E-2"/>
                  <c:y val="9.3602065173954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3F-4836-ADBD-66F819EEF97C}"/>
                </c:ext>
              </c:extLst>
            </c:dLbl>
            <c:dLbl>
              <c:idx val="2"/>
              <c:layout>
                <c:manualLayout>
                  <c:x val="7.5757575757575924E-3"/>
                  <c:y val="-0.3676273181901648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C3F-4836-ADBD-66F819EEF97C}"/>
                </c:ext>
              </c:extLst>
            </c:dLbl>
            <c:dLbl>
              <c:idx val="7"/>
              <c:delete val="1"/>
              <c:extLst>
                <c:ext xmlns:c15="http://schemas.microsoft.com/office/drawing/2012/chart" uri="{CE6537A1-D6FC-4f65-9D91-7224C49458BB}"/>
                <c:ext xmlns:c16="http://schemas.microsoft.com/office/drawing/2014/chart" uri="{C3380CC4-5D6E-409C-BE32-E72D297353CC}">
                  <c16:uniqueId val="{00000003-9C3F-4836-ADBD-66F819EEF97C}"/>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Albsig jeta</c:v>
                </c:pt>
                <c:pt idx="1">
                  <c:v>Sigal Life  Insurance Group</c:v>
                </c:pt>
                <c:pt idx="2">
                  <c:v>Sicred</c:v>
                </c:pt>
              </c:strCache>
            </c:strRef>
          </c:cat>
          <c:val>
            <c:numRef>
              <c:f>'F13'!$E$11:$E$13</c:f>
              <c:numCache>
                <c:formatCode>_-* #,##0_-;\-* #,##0_-;_-* "-"??_-;_-@_-</c:formatCode>
                <c:ptCount val="3"/>
                <c:pt idx="0">
                  <c:v>150626.01092</c:v>
                </c:pt>
                <c:pt idx="1">
                  <c:v>98833.199660000013</c:v>
                </c:pt>
                <c:pt idx="2">
                  <c:v>61851.625839999993</c:v>
                </c:pt>
              </c:numCache>
            </c:numRef>
          </c:val>
          <c:extLst>
            <c:ext xmlns:c16="http://schemas.microsoft.com/office/drawing/2014/chart" uri="{C3380CC4-5D6E-409C-BE32-E72D297353CC}">
              <c16:uniqueId val="{00000004-9C3F-4836-ADBD-66F819EEF97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c:pageMargins b="0.7500000000000081" l="0.70000000000000062" r="0.70000000000000062" t="0.750000000000008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2433466537403548"/>
          <c:y val="6.728799809114773E-2"/>
          <c:w val="0.60750419711049664"/>
          <c:h val="0.47617789711769903"/>
        </c:manualLayout>
      </c:layout>
      <c:barChart>
        <c:barDir val="col"/>
        <c:grouping val="stacked"/>
        <c:varyColors val="0"/>
        <c:ser>
          <c:idx val="0"/>
          <c:order val="0"/>
          <c:tx>
            <c:strRef>
              <c:f>'F4'!$A$12</c:f>
              <c:strCache>
                <c:ptCount val="1"/>
                <c:pt idx="0">
                  <c:v>Aktiviteti i Jetës / Life Insurance </c:v>
                </c:pt>
              </c:strCache>
            </c:strRef>
          </c:tx>
          <c:spPr>
            <a:solidFill>
              <a:schemeClr val="bg1">
                <a:lumMod val="50000"/>
              </a:schemeClr>
            </a:solidFill>
          </c:spPr>
          <c:invertIfNegative val="0"/>
          <c:cat>
            <c:numRef>
              <c:f>'F4'!$B$10:$C$10</c:f>
              <c:numCache>
                <c:formatCode>General</c:formatCode>
                <c:ptCount val="2"/>
                <c:pt idx="0">
                  <c:v>2025</c:v>
                </c:pt>
                <c:pt idx="1">
                  <c:v>2026</c:v>
                </c:pt>
              </c:numCache>
            </c:numRef>
          </c:cat>
          <c:val>
            <c:numRef>
              <c:f>'F4'!$B$12:$C$12</c:f>
              <c:numCache>
                <c:formatCode>_-* #,##0_-;\-* #,##0_-;_-* "-"??_-;_-@_-</c:formatCode>
                <c:ptCount val="2"/>
                <c:pt idx="0">
                  <c:v>359163.01090000005</c:v>
                </c:pt>
                <c:pt idx="1">
                  <c:v>363234.85950000002</c:v>
                </c:pt>
              </c:numCache>
            </c:numRef>
          </c:val>
          <c:extLst>
            <c:ext xmlns:c16="http://schemas.microsoft.com/office/drawing/2014/chart" uri="{C3380CC4-5D6E-409C-BE32-E72D297353CC}">
              <c16:uniqueId val="{00000000-B052-4C7F-B28C-6C13F14BFA3A}"/>
            </c:ext>
          </c:extLst>
        </c:ser>
        <c:ser>
          <c:idx val="1"/>
          <c:order val="1"/>
          <c:tx>
            <c:strRef>
              <c:f>'F4'!$A$13</c:f>
              <c:strCache>
                <c:ptCount val="1"/>
                <c:pt idx="0">
                  <c:v>Aktiviteti i Jo-Jetës / Non Life Insurance </c:v>
                </c:pt>
              </c:strCache>
            </c:strRef>
          </c:tx>
          <c:spPr>
            <a:solidFill>
              <a:schemeClr val="accent6">
                <a:lumMod val="60000"/>
                <a:lumOff val="40000"/>
              </a:schemeClr>
            </a:solidFill>
          </c:spPr>
          <c:invertIfNegative val="0"/>
          <c:cat>
            <c:numRef>
              <c:f>'F4'!$B$10:$C$10</c:f>
              <c:numCache>
                <c:formatCode>General</c:formatCode>
                <c:ptCount val="2"/>
                <c:pt idx="0">
                  <c:v>2025</c:v>
                </c:pt>
                <c:pt idx="1">
                  <c:v>2026</c:v>
                </c:pt>
              </c:numCache>
            </c:numRef>
          </c:cat>
          <c:val>
            <c:numRef>
              <c:f>'F4'!$B$13:$C$13</c:f>
              <c:numCache>
                <c:formatCode>_-* #,##0_-;\-* #,##0_-;_-* "-"??_-;_-@_-</c:formatCode>
                <c:ptCount val="2"/>
                <c:pt idx="0">
                  <c:v>3449669.13161</c:v>
                </c:pt>
                <c:pt idx="1">
                  <c:v>3563902.2779600001</c:v>
                </c:pt>
              </c:numCache>
            </c:numRef>
          </c:val>
          <c:extLst>
            <c:ext xmlns:c16="http://schemas.microsoft.com/office/drawing/2014/chart" uri="{C3380CC4-5D6E-409C-BE32-E72D297353CC}">
              <c16:uniqueId val="{00000001-B052-4C7F-B28C-6C13F14BFA3A}"/>
            </c:ext>
          </c:extLst>
        </c:ser>
        <c:ser>
          <c:idx val="2"/>
          <c:order val="2"/>
          <c:tx>
            <c:strRef>
              <c:f>'F4'!$A$14</c:f>
              <c:strCache>
                <c:ptCount val="1"/>
                <c:pt idx="0">
                  <c:v>Veprimtaria e risigurimit / Reinsurance accepted</c:v>
                </c:pt>
              </c:strCache>
            </c:strRef>
          </c:tx>
          <c:spPr>
            <a:solidFill>
              <a:schemeClr val="accent2">
                <a:lumMod val="75000"/>
              </a:schemeClr>
            </a:solidFill>
          </c:spPr>
          <c:invertIfNegative val="0"/>
          <c:cat>
            <c:numRef>
              <c:f>'F4'!$B$10:$C$10</c:f>
              <c:numCache>
                <c:formatCode>General</c:formatCode>
                <c:ptCount val="2"/>
                <c:pt idx="0">
                  <c:v>2025</c:v>
                </c:pt>
                <c:pt idx="1">
                  <c:v>2026</c:v>
                </c:pt>
              </c:numCache>
            </c:numRef>
          </c:cat>
          <c:val>
            <c:numRef>
              <c:f>'F4'!$B$14:$C$14</c:f>
              <c:numCache>
                <c:formatCode>_-* #,##0_-;\-* #,##0_-;_-* "-"??_-;_-@_-</c:formatCode>
                <c:ptCount val="2"/>
                <c:pt idx="0">
                  <c:v>1570</c:v>
                </c:pt>
                <c:pt idx="1">
                  <c:v>57.05827</c:v>
                </c:pt>
              </c:numCache>
            </c:numRef>
          </c:val>
          <c:extLst>
            <c:ext xmlns:c16="http://schemas.microsoft.com/office/drawing/2014/chart" uri="{C3380CC4-5D6E-409C-BE32-E72D297353CC}">
              <c16:uniqueId val="{00000002-B052-4C7F-B28C-6C13F14BFA3A}"/>
            </c:ext>
          </c:extLst>
        </c:ser>
        <c:dLbls>
          <c:showLegendKey val="0"/>
          <c:showVal val="0"/>
          <c:showCatName val="0"/>
          <c:showSerName val="0"/>
          <c:showPercent val="0"/>
          <c:showBubbleSize val="0"/>
        </c:dLbls>
        <c:gapWidth val="150"/>
        <c:overlap val="100"/>
        <c:axId val="1074608640"/>
        <c:axId val="876581040"/>
      </c:barChart>
      <c:catAx>
        <c:axId val="107460864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876581040"/>
        <c:crosses val="autoZero"/>
        <c:auto val="1"/>
        <c:lblAlgn val="ctr"/>
        <c:lblOffset val="100"/>
        <c:noMultiLvlLbl val="0"/>
      </c:catAx>
      <c:valAx>
        <c:axId val="876581040"/>
        <c:scaling>
          <c:orientation val="minMax"/>
        </c:scaling>
        <c:delete val="0"/>
        <c:axPos val="l"/>
        <c:numFmt formatCode="_-* #,##0_-;\-* #,##0_-;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074608640"/>
        <c:crosses val="autoZero"/>
        <c:crossBetween val="between"/>
      </c:valAx>
    </c:plotArea>
    <c:legend>
      <c:legendPos val="r"/>
      <c:layout>
        <c:manualLayout>
          <c:xMode val="edge"/>
          <c:yMode val="edge"/>
          <c:x val="7.0321660242920081E-2"/>
          <c:y val="0.72770613350750502"/>
          <c:w val="0.75375375375375375"/>
          <c:h val="0.27229386649249487"/>
        </c:manualLayout>
      </c:layout>
      <c:overlay val="0"/>
      <c:txPr>
        <a:bodyPr/>
        <a:lstStyle/>
        <a:p>
          <a:pPr>
            <a:defRPr sz="735"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7E85-4AE7-B40A-739249372974}"/>
              </c:ext>
            </c:extLst>
          </c:dPt>
          <c:dPt>
            <c:idx val="1"/>
            <c:bubble3D val="0"/>
            <c:extLst>
              <c:ext xmlns:c16="http://schemas.microsoft.com/office/drawing/2014/chart" uri="{C3380CC4-5D6E-409C-BE32-E72D297353CC}">
                <c16:uniqueId val="{00000001-7E85-4AE7-B40A-739249372974}"/>
              </c:ext>
            </c:extLst>
          </c:dPt>
          <c:dPt>
            <c:idx val="2"/>
            <c:bubble3D val="0"/>
            <c:extLst>
              <c:ext xmlns:c16="http://schemas.microsoft.com/office/drawing/2014/chart" uri="{C3380CC4-5D6E-409C-BE32-E72D297353CC}">
                <c16:uniqueId val="{00000002-7E85-4AE7-B40A-739249372974}"/>
              </c:ext>
            </c:extLst>
          </c:dPt>
          <c:dLbls>
            <c:dLbl>
              <c:idx val="0"/>
              <c:layout>
                <c:manualLayout>
                  <c:x val="-6.9638430427514122E-2"/>
                  <c:y val="-0.270886542025858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E85-4AE7-B40A-739249372974}"/>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E85-4AE7-B40A-739249372974}"/>
                </c:ext>
              </c:extLst>
            </c:dLbl>
            <c:dLbl>
              <c:idx val="2"/>
              <c:layout>
                <c:manualLayout>
                  <c:x val="1.973607970284031E-2"/>
                  <c:y val="0.266132776057021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E85-4AE7-B40A-739249372974}"/>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E85-4AE7-B40A-739249372974}"/>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E85-4AE7-B40A-739249372974}"/>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E85-4AE7-B40A-739249372974}"/>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E85-4AE7-B40A-739249372974}"/>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E85-4AE7-B40A-73924937297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Albsig jeta</c:v>
                </c:pt>
                <c:pt idx="1">
                  <c:v>Sigal Life  Insurance Group</c:v>
                </c:pt>
                <c:pt idx="2">
                  <c:v>Sicred</c:v>
                </c:pt>
              </c:strCache>
            </c:strRef>
          </c:cat>
          <c:val>
            <c:numRef>
              <c:f>'F13'!$E$11:$E$13</c:f>
              <c:numCache>
                <c:formatCode>_-* #,##0_-;\-* #,##0_-;_-* "-"??_-;_-@_-</c:formatCode>
                <c:ptCount val="3"/>
                <c:pt idx="0">
                  <c:v>150626.01092</c:v>
                </c:pt>
                <c:pt idx="1">
                  <c:v>98833.199660000013</c:v>
                </c:pt>
                <c:pt idx="2">
                  <c:v>61851.625839999993</c:v>
                </c:pt>
              </c:numCache>
            </c:numRef>
          </c:val>
          <c:extLst>
            <c:ext xmlns:c16="http://schemas.microsoft.com/office/drawing/2014/chart" uri="{C3380CC4-5D6E-409C-BE32-E72D297353CC}">
              <c16:uniqueId val="{00000008-7E85-4AE7-B40A-73924937297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983737186573148"/>
          <c:y val="0.28421125671067204"/>
          <c:w val="0.71661351761871528"/>
          <c:h val="0.56842251342134409"/>
        </c:manualLayout>
      </c:layout>
      <c:pie3DChart>
        <c:varyColors val="1"/>
        <c:ser>
          <c:idx val="0"/>
          <c:order val="0"/>
          <c:spPr>
            <a:gradFill rotWithShape="0">
              <a:gsLst>
                <a:gs pos="0">
                  <a:srgbClr val="800000"/>
                </a:gs>
                <a:gs pos="100000">
                  <a:srgbClr val="C0C0C0"/>
                </a:gs>
              </a:gsLst>
              <a:lin ang="5400000" scaled="1"/>
            </a:gradFill>
            <a:ln w="25400">
              <a:noFill/>
            </a:ln>
          </c:spPr>
          <c:explosion val="5"/>
          <c:dPt>
            <c:idx val="0"/>
            <c:bubble3D val="0"/>
            <c:extLst>
              <c:ext xmlns:c16="http://schemas.microsoft.com/office/drawing/2014/chart" uri="{C3380CC4-5D6E-409C-BE32-E72D297353CC}">
                <c16:uniqueId val="{00000000-E067-47DB-9DAC-F12C17977E94}"/>
              </c:ext>
            </c:extLst>
          </c:dPt>
          <c:dPt>
            <c:idx val="1"/>
            <c:bubble3D val="0"/>
            <c:extLst>
              <c:ext xmlns:c16="http://schemas.microsoft.com/office/drawing/2014/chart" uri="{C3380CC4-5D6E-409C-BE32-E72D297353CC}">
                <c16:uniqueId val="{00000001-E067-47DB-9DAC-F12C17977E94}"/>
              </c:ext>
            </c:extLst>
          </c:dPt>
          <c:dPt>
            <c:idx val="2"/>
            <c:bubble3D val="0"/>
            <c:extLst>
              <c:ext xmlns:c16="http://schemas.microsoft.com/office/drawing/2014/chart" uri="{C3380CC4-5D6E-409C-BE32-E72D297353CC}">
                <c16:uniqueId val="{00000002-E067-47DB-9DAC-F12C17977E94}"/>
              </c:ext>
            </c:extLst>
          </c:dPt>
          <c:dLbls>
            <c:dLbl>
              <c:idx val="0"/>
              <c:layout>
                <c:manualLayout>
                  <c:x val="-9.3493615789129556E-2"/>
                  <c:y val="-0.116759773449371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067-47DB-9DAC-F12C17977E94}"/>
                </c:ext>
              </c:extLst>
            </c:dLbl>
            <c:dLbl>
              <c:idx val="1"/>
              <c:layout>
                <c:manualLayout>
                  <c:x val="7.1174377224199295E-2"/>
                  <c:y val="4.351761292996283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067-47DB-9DAC-F12C17977E94}"/>
                </c:ext>
              </c:extLst>
            </c:dLbl>
            <c:dLbl>
              <c:idx val="2"/>
              <c:layout>
                <c:manualLayout>
                  <c:x val="9.4899169632265724E-3"/>
                  <c:y val="-0.3011393838928113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067-47DB-9DAC-F12C17977E94}"/>
                </c:ext>
              </c:extLst>
            </c:dLbl>
            <c:dLbl>
              <c:idx val="3"/>
              <c:layout>
                <c:manualLayout>
                  <c:xMode val="edge"/>
                  <c:yMode val="edge"/>
                  <c:x val="0.2916677455749348"/>
                  <c:y val="8.0000000000000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067-47DB-9DAC-F12C17977E94}"/>
                </c:ext>
              </c:extLst>
            </c:dLbl>
            <c:dLbl>
              <c:idx val="4"/>
              <c:layout>
                <c:manualLayout>
                  <c:xMode val="edge"/>
                  <c:yMode val="edge"/>
                  <c:x val="0.78030591673294247"/>
                  <c:y val="5.0000000000000114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067-47DB-9DAC-F12C17977E94}"/>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067-47DB-9DAC-F12C17977E94}"/>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067-47DB-9DAC-F12C17977E94}"/>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067-47DB-9DAC-F12C17977E94}"/>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'F13'!$A$22:$A$24</c:f>
              <c:strCache>
                <c:ptCount val="3"/>
                <c:pt idx="0">
                  <c:v>Sicred</c:v>
                </c:pt>
                <c:pt idx="1">
                  <c:v>Insig jeta</c:v>
                </c:pt>
                <c:pt idx="2">
                  <c:v>Sigal Life  Insurance Group</c:v>
                </c:pt>
              </c:strCache>
            </c:strRef>
          </c:cat>
          <c:val>
            <c:numRef>
              <c:f>'F13'!$E$22:$E$24</c:f>
              <c:numCache>
                <c:formatCode>_-* #,##0_-;\-* #,##0_-;_-* "-"??_-;_-@_-</c:formatCode>
                <c:ptCount val="3"/>
                <c:pt idx="0">
                  <c:v>17706.38507</c:v>
                </c:pt>
                <c:pt idx="1">
                  <c:v>14082.40223</c:v>
                </c:pt>
                <c:pt idx="2">
                  <c:v>12410.892760000001</c:v>
                </c:pt>
              </c:numCache>
            </c:numRef>
          </c:val>
          <c:extLst>
            <c:ext xmlns:c16="http://schemas.microsoft.com/office/drawing/2014/chart" uri="{C3380CC4-5D6E-409C-BE32-E72D297353CC}">
              <c16:uniqueId val="{00000008-E067-47DB-9DAC-F12C17977E9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22B8-48BD-858F-427E5D2110EA}"/>
              </c:ext>
            </c:extLst>
          </c:dPt>
          <c:dPt>
            <c:idx val="1"/>
            <c:bubble3D val="0"/>
            <c:extLst>
              <c:ext xmlns:c16="http://schemas.microsoft.com/office/drawing/2014/chart" uri="{C3380CC4-5D6E-409C-BE32-E72D297353CC}">
                <c16:uniqueId val="{00000001-22B8-48BD-858F-427E5D2110EA}"/>
              </c:ext>
            </c:extLst>
          </c:dPt>
          <c:dPt>
            <c:idx val="2"/>
            <c:bubble3D val="0"/>
            <c:extLst>
              <c:ext xmlns:c16="http://schemas.microsoft.com/office/drawing/2014/chart" uri="{C3380CC4-5D6E-409C-BE32-E72D297353CC}">
                <c16:uniqueId val="{00000002-22B8-48BD-858F-427E5D2110EA}"/>
              </c:ext>
            </c:extLst>
          </c:dPt>
          <c:dLbls>
            <c:dLbl>
              <c:idx val="0"/>
              <c:layout>
                <c:manualLayout>
                  <c:x val="-6.9638267534897394E-2"/>
                  <c:y val="-0.1760998121680309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2B8-48BD-858F-427E5D2110EA}"/>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2B8-48BD-858F-427E5D2110EA}"/>
                </c:ext>
              </c:extLst>
            </c:dLbl>
            <c:dLbl>
              <c:idx val="2"/>
              <c:layout>
                <c:manualLayout>
                  <c:x val="2.4349689852782127E-2"/>
                  <c:y val="-0.2141199885559386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2B8-48BD-858F-427E5D2110EA}"/>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2B8-48BD-858F-427E5D2110EA}"/>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2B8-48BD-858F-427E5D2110EA}"/>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2B8-48BD-858F-427E5D2110EA}"/>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2B8-48BD-858F-427E5D2110EA}"/>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2B8-48BD-858F-427E5D2110E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Albsig jeta</c:v>
                </c:pt>
                <c:pt idx="1">
                  <c:v>Sigal Life  Insurance Group</c:v>
                </c:pt>
                <c:pt idx="2">
                  <c:v>Sicred</c:v>
                </c:pt>
              </c:strCache>
            </c:strRef>
          </c:cat>
          <c:val>
            <c:numRef>
              <c:f>'F13'!$E$11:$E$13</c:f>
              <c:numCache>
                <c:formatCode>_-* #,##0_-;\-* #,##0_-;_-* "-"??_-;_-@_-</c:formatCode>
                <c:ptCount val="3"/>
                <c:pt idx="0">
                  <c:v>150626.01092</c:v>
                </c:pt>
                <c:pt idx="1">
                  <c:v>98833.199660000013</c:v>
                </c:pt>
                <c:pt idx="2">
                  <c:v>61851.625839999993</c:v>
                </c:pt>
              </c:numCache>
            </c:numRef>
          </c:val>
          <c:extLst>
            <c:ext xmlns:c16="http://schemas.microsoft.com/office/drawing/2014/chart" uri="{C3380CC4-5D6E-409C-BE32-E72D297353CC}">
              <c16:uniqueId val="{00000008-22B8-48BD-858F-427E5D2110E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0152892779520042"/>
          <c:y val="0.269534208223972"/>
          <c:w val="0.83698456031104951"/>
          <c:h val="0.55710376202974632"/>
        </c:manualLayout>
      </c:layout>
      <c:pie3DChart>
        <c:varyColors val="0"/>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9.0395729596271041E-2"/>
          <c:y val="0.21982804887032287"/>
          <c:w val="0.77966316776783129"/>
          <c:h val="0.58189777642143814"/>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47AF-4553-B70E-5685F51426E1}"/>
              </c:ext>
            </c:extLst>
          </c:dPt>
          <c:dPt>
            <c:idx val="1"/>
            <c:bubble3D val="0"/>
            <c:extLst>
              <c:ext xmlns:c16="http://schemas.microsoft.com/office/drawing/2014/chart" uri="{C3380CC4-5D6E-409C-BE32-E72D297353CC}">
                <c16:uniqueId val="{00000001-47AF-4553-B70E-5685F51426E1}"/>
              </c:ext>
            </c:extLst>
          </c:dPt>
          <c:dPt>
            <c:idx val="2"/>
            <c:bubble3D val="0"/>
            <c:extLst>
              <c:ext xmlns:c16="http://schemas.microsoft.com/office/drawing/2014/chart" uri="{C3380CC4-5D6E-409C-BE32-E72D297353CC}">
                <c16:uniqueId val="{00000002-47AF-4553-B70E-5685F51426E1}"/>
              </c:ext>
            </c:extLst>
          </c:dPt>
          <c:dLbls>
            <c:dLbl>
              <c:idx val="0"/>
              <c:layout>
                <c:manualLayout>
                  <c:x val="-3.6496339876906841E-2"/>
                  <c:y val="-0.182094081942342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7AF-4553-B70E-5685F51426E1}"/>
                </c:ext>
              </c:extLst>
            </c:dLbl>
            <c:dLbl>
              <c:idx val="1"/>
              <c:layout>
                <c:manualLayout>
                  <c:x val="3.9144683185788221E-3"/>
                  <c:y val="0.1034482758620689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7AF-4553-B70E-5685F51426E1}"/>
                </c:ext>
              </c:extLst>
            </c:dLbl>
            <c:dLbl>
              <c:idx val="2"/>
              <c:layout>
                <c:manualLayout>
                  <c:x val="3.65162141617544E-2"/>
                  <c:y val="0.2568852384831207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7AF-4553-B70E-5685F51426E1}"/>
                </c:ext>
              </c:extLst>
            </c:dLbl>
            <c:dLbl>
              <c:idx val="7"/>
              <c:delete val="1"/>
              <c:extLst>
                <c:ext xmlns:c15="http://schemas.microsoft.com/office/drawing/2012/chart" uri="{CE6537A1-D6FC-4f65-9D91-7224C49458BB}"/>
                <c:ext xmlns:c16="http://schemas.microsoft.com/office/drawing/2014/chart" uri="{C3380CC4-5D6E-409C-BE32-E72D297353CC}">
                  <c16:uniqueId val="{00000003-47AF-4553-B70E-5685F51426E1}"/>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Albsig jeta</c:v>
                </c:pt>
                <c:pt idx="1">
                  <c:v>Sigal Life  Insurance Group</c:v>
                </c:pt>
                <c:pt idx="2">
                  <c:v>Sicred</c:v>
                </c:pt>
              </c:strCache>
            </c:strRef>
          </c:cat>
          <c:val>
            <c:numRef>
              <c:f>'F13'!$E$11:$E$13</c:f>
              <c:numCache>
                <c:formatCode>_-* #,##0_-;\-* #,##0_-;_-* "-"??_-;_-@_-</c:formatCode>
                <c:ptCount val="3"/>
                <c:pt idx="0">
                  <c:v>150626.01092</c:v>
                </c:pt>
                <c:pt idx="1">
                  <c:v>98833.199660000013</c:v>
                </c:pt>
                <c:pt idx="2">
                  <c:v>61851.625839999993</c:v>
                </c:pt>
              </c:numCache>
            </c:numRef>
          </c:val>
          <c:extLst>
            <c:ext xmlns:c16="http://schemas.microsoft.com/office/drawing/2014/chart" uri="{C3380CC4-5D6E-409C-BE32-E72D297353CC}">
              <c16:uniqueId val="{00000004-47AF-4553-B70E-5685F51426E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c:pageMargins b="0.75000000000001121" l="0.70000000000000062" r="0.70000000000000062" t="0.75000000000001121"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D611-48E6-BBB4-C34A64B3A626}"/>
              </c:ext>
            </c:extLst>
          </c:dPt>
          <c:dPt>
            <c:idx val="1"/>
            <c:bubble3D val="0"/>
            <c:extLst>
              <c:ext xmlns:c16="http://schemas.microsoft.com/office/drawing/2014/chart" uri="{C3380CC4-5D6E-409C-BE32-E72D297353CC}">
                <c16:uniqueId val="{00000001-D611-48E6-BBB4-C34A64B3A626}"/>
              </c:ext>
            </c:extLst>
          </c:dPt>
          <c:dPt>
            <c:idx val="2"/>
            <c:bubble3D val="0"/>
            <c:extLst>
              <c:ext xmlns:c16="http://schemas.microsoft.com/office/drawing/2014/chart" uri="{C3380CC4-5D6E-409C-BE32-E72D297353CC}">
                <c16:uniqueId val="{00000002-D611-48E6-BBB4-C34A64B3A626}"/>
              </c:ext>
            </c:extLst>
          </c:dPt>
          <c:dLbls>
            <c:dLbl>
              <c:idx val="0"/>
              <c:layout>
                <c:manualLayout>
                  <c:x val="-0.12908621294949596"/>
                  <c:y val="-0.262838913428504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611-48E6-BBB4-C34A64B3A626}"/>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611-48E6-BBB4-C34A64B3A626}"/>
                </c:ext>
              </c:extLst>
            </c:dLbl>
            <c:dLbl>
              <c:idx val="2"/>
              <c:layout>
                <c:manualLayout>
                  <c:x val="1.973607970284031E-2"/>
                  <c:y val="0.266132776057021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611-48E6-BBB4-C34A64B3A626}"/>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611-48E6-BBB4-C34A64B3A626}"/>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611-48E6-BBB4-C34A64B3A626}"/>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611-48E6-BBB4-C34A64B3A626}"/>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611-48E6-BBB4-C34A64B3A626}"/>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611-48E6-BBB4-C34A64B3A626}"/>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Albsig jeta</c:v>
                </c:pt>
                <c:pt idx="1">
                  <c:v>Sigal Life  Insurance Group</c:v>
                </c:pt>
                <c:pt idx="2">
                  <c:v>Sicred</c:v>
                </c:pt>
              </c:strCache>
            </c:strRef>
          </c:cat>
          <c:val>
            <c:numRef>
              <c:f>'F13'!$E$11:$E$13</c:f>
              <c:numCache>
                <c:formatCode>_-* #,##0_-;\-* #,##0_-;_-* "-"??_-;_-@_-</c:formatCode>
                <c:ptCount val="3"/>
                <c:pt idx="0">
                  <c:v>150626.01092</c:v>
                </c:pt>
                <c:pt idx="1">
                  <c:v>98833.199660000013</c:v>
                </c:pt>
                <c:pt idx="2">
                  <c:v>61851.625839999993</c:v>
                </c:pt>
              </c:numCache>
            </c:numRef>
          </c:val>
          <c:extLst>
            <c:ext xmlns:c16="http://schemas.microsoft.com/office/drawing/2014/chart" uri="{C3380CC4-5D6E-409C-BE32-E72D297353CC}">
              <c16:uniqueId val="{00000008-D611-48E6-BBB4-C34A64B3A626}"/>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66105529912208"/>
          <c:y val="0.10468108962107892"/>
          <c:w val="0.53403565933568642"/>
          <c:h val="0.7016779213277951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9BDF-4944-8E96-4CABBD17C44F}"/>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9BDF-4944-8E96-4CABBD17C44F}"/>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9BDF-4944-8E96-4CABBD17C44F}"/>
              </c:ext>
            </c:extLst>
          </c:dPt>
          <c:dPt>
            <c:idx val="3"/>
            <c:bubble3D val="0"/>
            <c:extLst>
              <c:ext xmlns:c16="http://schemas.microsoft.com/office/drawing/2014/chart" uri="{C3380CC4-5D6E-409C-BE32-E72D297353CC}">
                <c16:uniqueId val="{00000003-9BDF-4944-8E96-4CABBD17C44F}"/>
              </c:ext>
            </c:extLst>
          </c:dPt>
          <c:dLbls>
            <c:dLbl>
              <c:idx val="0"/>
              <c:layout>
                <c:manualLayout>
                  <c:x val="0.15763546798029546"/>
                  <c:y val="-3.883495145631064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BDF-4944-8E96-4CABBD17C44F}"/>
                </c:ext>
              </c:extLst>
            </c:dLbl>
            <c:dLbl>
              <c:idx val="1"/>
              <c:layout>
                <c:manualLayout>
                  <c:x val="8.7524429425180197E-2"/>
                  <c:y val="0.1078747397954565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BDF-4944-8E96-4CABBD17C44F}"/>
                </c:ext>
              </c:extLst>
            </c:dLbl>
            <c:dLbl>
              <c:idx val="2"/>
              <c:layout>
                <c:manualLayout>
                  <c:x val="-7.2762786258483017E-3"/>
                  <c:y val="0.14507303828400761"/>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BDF-4944-8E96-4CABBD17C44F}"/>
                </c:ext>
              </c:extLst>
            </c:dLbl>
            <c:dLbl>
              <c:idx val="3"/>
              <c:layout>
                <c:manualLayout>
                  <c:x val="-9.5842142353770254E-2"/>
                  <c:y val="-0.2779896823241922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BDF-4944-8E96-4CABBD17C44F}"/>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'F13'!$A$22:$A$25</c:f>
              <c:strCache>
                <c:ptCount val="4"/>
                <c:pt idx="0">
                  <c:v>Sicred</c:v>
                </c:pt>
                <c:pt idx="1">
                  <c:v>Insig jeta</c:v>
                </c:pt>
                <c:pt idx="2">
                  <c:v>Sigal Life  Insurance Group</c:v>
                </c:pt>
                <c:pt idx="3">
                  <c:v>Albsig jeta</c:v>
                </c:pt>
              </c:strCache>
            </c:strRef>
          </c:cat>
          <c:val>
            <c:numRef>
              <c:f>'F13'!$C$22:$C$25</c:f>
              <c:numCache>
                <c:formatCode>_-* #,##0_-;\-* #,##0_-;_-* "-"??_-;_-@_-</c:formatCode>
                <c:ptCount val="4"/>
                <c:pt idx="0">
                  <c:v>13774.660019999999</c:v>
                </c:pt>
                <c:pt idx="1">
                  <c:v>23237.257160000001</c:v>
                </c:pt>
                <c:pt idx="2">
                  <c:v>24180.430649999998</c:v>
                </c:pt>
                <c:pt idx="3">
                  <c:v>21321.341</c:v>
                </c:pt>
              </c:numCache>
            </c:numRef>
          </c:val>
          <c:extLst>
            <c:ext xmlns:c16="http://schemas.microsoft.com/office/drawing/2014/chart" uri="{C3380CC4-5D6E-409C-BE32-E72D297353CC}">
              <c16:uniqueId val="{00000004-9BDF-4944-8E96-4CABBD17C44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391202775256313"/>
          <c:y val="0.14839379623001669"/>
          <c:w val="0.55722056763629924"/>
          <c:h val="0.7546917161670579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AA6A-4B0C-9059-53760BE88D4B}"/>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AA6A-4B0C-9059-53760BE88D4B}"/>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AA6A-4B0C-9059-53760BE88D4B}"/>
              </c:ext>
            </c:extLst>
          </c:dPt>
          <c:dPt>
            <c:idx val="3"/>
            <c:bubble3D val="0"/>
            <c:spPr>
              <a:solidFill>
                <a:schemeClr val="bg1">
                  <a:lumMod val="65000"/>
                </a:schemeClr>
              </a:solidFill>
              <a:ln w="25400">
                <a:noFill/>
              </a:ln>
            </c:spPr>
            <c:extLst>
              <c:ext xmlns:c16="http://schemas.microsoft.com/office/drawing/2014/chart" uri="{C3380CC4-5D6E-409C-BE32-E72D297353CC}">
                <c16:uniqueId val="{00000003-AA6A-4B0C-9059-53760BE88D4B}"/>
              </c:ext>
            </c:extLst>
          </c:dPt>
          <c:dLbls>
            <c:dLbl>
              <c:idx val="0"/>
              <c:layout>
                <c:manualLayout>
                  <c:x val="0.19481117139177964"/>
                  <c:y val="4.979775709854449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A6A-4B0C-9059-53760BE88D4B}"/>
                </c:ext>
              </c:extLst>
            </c:dLbl>
            <c:dLbl>
              <c:idx val="1"/>
              <c:layout>
                <c:manualLayout>
                  <c:x val="-5.046468932316106E-2"/>
                  <c:y val="0.2348630105447344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A6A-4B0C-9059-53760BE88D4B}"/>
                </c:ext>
              </c:extLst>
            </c:dLbl>
            <c:dLbl>
              <c:idx val="2"/>
              <c:layout>
                <c:manualLayout>
                  <c:x val="-0.15105613138840218"/>
                  <c:y val="7.376607015032211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A6A-4B0C-9059-53760BE88D4B}"/>
                </c:ext>
              </c:extLst>
            </c:dLbl>
            <c:dLbl>
              <c:idx val="3"/>
              <c:layout>
                <c:manualLayout>
                  <c:x val="-0.1661100673407781"/>
                  <c:y val="-7.095433070866141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A6A-4B0C-9059-53760BE88D4B}"/>
                </c:ext>
              </c:extLst>
            </c:dLbl>
            <c:dLbl>
              <c:idx val="4"/>
              <c:layout>
                <c:manualLayout>
                  <c:x val="0.27564300763947458"/>
                  <c:y val="-0.13994717251252684"/>
                </c:manualLayout>
              </c:layout>
              <c:numFmt formatCode="0.00%" sourceLinked="0"/>
              <c:spPr>
                <a:solidFill>
                  <a:srgbClr val="FFFFFF"/>
                </a:solidFill>
                <a:ln w="25400">
                  <a:noFill/>
                </a:ln>
              </c:spPr>
              <c:txPr>
                <a:bodyPr anchorCtr="0"/>
                <a:lstStyle/>
                <a:p>
                  <a:pPr algn="ctr" rtl="1">
                    <a:defRPr lang="en-US"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A6A-4B0C-9059-53760BE88D4B}"/>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A6A-4B0C-9059-53760BE88D4B}"/>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A6A-4B0C-9059-53760BE88D4B}"/>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A6A-4B0C-9059-53760BE88D4B}"/>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'F13'!$A$22:$A$26</c:f>
              <c:strCache>
                <c:ptCount val="5"/>
                <c:pt idx="0">
                  <c:v>Sicred</c:v>
                </c:pt>
                <c:pt idx="1">
                  <c:v>Insig jeta</c:v>
                </c:pt>
                <c:pt idx="2">
                  <c:v>Sigal Life  Insurance Group</c:v>
                </c:pt>
                <c:pt idx="3">
                  <c:v>Albsig jeta</c:v>
                </c:pt>
                <c:pt idx="4">
                  <c:v>Viena Life Insurance" Viena Sigurim Jete </c:v>
                </c:pt>
              </c:strCache>
            </c:strRef>
          </c:cat>
          <c:val>
            <c:numRef>
              <c:f>'F13'!$E$22:$E$26</c:f>
              <c:numCache>
                <c:formatCode>_-* #,##0_-;\-* #,##0_-;_-* "-"??_-;_-@_-</c:formatCode>
                <c:ptCount val="5"/>
                <c:pt idx="0">
                  <c:v>17706.38507</c:v>
                </c:pt>
                <c:pt idx="1">
                  <c:v>14082.40223</c:v>
                </c:pt>
                <c:pt idx="2">
                  <c:v>12410.892760000001</c:v>
                </c:pt>
                <c:pt idx="3">
                  <c:v>7070.3</c:v>
                </c:pt>
                <c:pt idx="4">
                  <c:v>491.28399999999999</c:v>
                </c:pt>
              </c:numCache>
            </c:numRef>
          </c:val>
          <c:extLst>
            <c:ext xmlns:c16="http://schemas.microsoft.com/office/drawing/2014/chart" uri="{C3380CC4-5D6E-409C-BE32-E72D297353CC}">
              <c16:uniqueId val="{00000008-AA6A-4B0C-9059-53760BE88D4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400203290238587"/>
          <c:y val="8.369909406485479E-2"/>
          <c:w val="0.5522501862333522"/>
          <c:h val="0.8603236372312965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74B2-4B68-943D-6336F5682342}"/>
              </c:ext>
            </c:extLst>
          </c:dPt>
          <c:dPt>
            <c:idx val="1"/>
            <c:bubble3D val="0"/>
            <c:spPr>
              <a:solidFill>
                <a:schemeClr val="bg1">
                  <a:lumMod val="75000"/>
                </a:schemeClr>
              </a:solidFill>
              <a:ln w="25400">
                <a:noFill/>
              </a:ln>
            </c:spPr>
            <c:extLst>
              <c:ext xmlns:c16="http://schemas.microsoft.com/office/drawing/2014/chart" uri="{C3380CC4-5D6E-409C-BE32-E72D297353CC}">
                <c16:uniqueId val="{00000001-74B2-4B68-943D-6336F5682342}"/>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74B2-4B68-943D-6336F5682342}"/>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74B2-4B68-943D-6336F5682342}"/>
              </c:ext>
            </c:extLst>
          </c:dPt>
          <c:dLbls>
            <c:dLbl>
              <c:idx val="0"/>
              <c:layout>
                <c:manualLayout>
                  <c:x val="0.19070907913699117"/>
                  <c:y val="0.21127127254254507"/>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4B2-4B68-943D-6336F5682342}"/>
                </c:ext>
              </c:extLst>
            </c:dLbl>
            <c:dLbl>
              <c:idx val="1"/>
              <c:layout>
                <c:manualLayout>
                  <c:x val="-0.29198020008772113"/>
                  <c:y val="2.3635593937854544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4B2-4B68-943D-6336F5682342}"/>
                </c:ext>
              </c:extLst>
            </c:dLbl>
            <c:dLbl>
              <c:idx val="2"/>
              <c:layout>
                <c:manualLayout>
                  <c:x val="-0.22051449139149384"/>
                  <c:y val="-2.99389791465941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4B2-4B68-943D-6336F5682342}"/>
                </c:ext>
              </c:extLst>
            </c:dLbl>
            <c:dLbl>
              <c:idx val="3"/>
              <c:layout>
                <c:manualLayout>
                  <c:x val="-0.17147618949720059"/>
                  <c:y val="-9.311055630241342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4B2-4B68-943D-6336F5682342}"/>
                </c:ext>
              </c:extLst>
            </c:dLbl>
            <c:dLbl>
              <c:idx val="4"/>
              <c:layout>
                <c:manualLayout>
                  <c:x val="0.32537577365163572"/>
                  <c:y val="-2.150537634408602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148-49CA-A4E8-63F2D6372B03}"/>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'F13'!$A$11:$A$15</c:f>
              <c:strCache>
                <c:ptCount val="5"/>
                <c:pt idx="0">
                  <c:v>Albsig jeta</c:v>
                </c:pt>
                <c:pt idx="1">
                  <c:v>Sigal Life  Insurance Group</c:v>
                </c:pt>
                <c:pt idx="2">
                  <c:v>Sicred</c:v>
                </c:pt>
                <c:pt idx="3">
                  <c:v>Insig jeta</c:v>
                </c:pt>
                <c:pt idx="4">
                  <c:v>"Viena Life Insurance" Viena Sigurim Jete </c:v>
                </c:pt>
              </c:strCache>
            </c:strRef>
          </c:cat>
          <c:val>
            <c:numRef>
              <c:f>'F13'!$E$11:$E$15</c:f>
              <c:numCache>
                <c:formatCode>_-* #,##0_-;\-* #,##0_-;_-* "-"??_-;_-@_-</c:formatCode>
                <c:ptCount val="5"/>
                <c:pt idx="0">
                  <c:v>150626.01092</c:v>
                </c:pt>
                <c:pt idx="1">
                  <c:v>98833.199660000013</c:v>
                </c:pt>
                <c:pt idx="2">
                  <c:v>61851.625839999993</c:v>
                </c:pt>
                <c:pt idx="3">
                  <c:v>41725.714159999996</c:v>
                </c:pt>
                <c:pt idx="4">
                  <c:v>10198.30492</c:v>
                </c:pt>
              </c:numCache>
            </c:numRef>
          </c:val>
          <c:extLst>
            <c:ext xmlns:c16="http://schemas.microsoft.com/office/drawing/2014/chart" uri="{C3380CC4-5D6E-409C-BE32-E72D297353CC}">
              <c16:uniqueId val="{00000004-74B2-4B68-943D-6336F568234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c:pageMargins b="0.7500000000000081" l="0.70000000000000062" r="0.70000000000000062" t="0.7500000000000081"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032649764933229"/>
          <c:y val="5.1509026958674688E-2"/>
          <c:w val="0.58216520687723017"/>
          <c:h val="0.83907212003357867"/>
        </c:manualLayout>
      </c:layout>
      <c:doughnutChart>
        <c:varyColors val="1"/>
        <c:ser>
          <c:idx val="0"/>
          <c:order val="0"/>
          <c:spPr>
            <a:solidFill>
              <a:schemeClr val="accent6">
                <a:lumMod val="40000"/>
                <a:lumOff val="60000"/>
              </a:schemeClr>
            </a:soli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AE5E-4040-96C3-2551297A49B4}"/>
              </c:ext>
            </c:extLst>
          </c:dPt>
          <c:dPt>
            <c:idx val="1"/>
            <c:bubble3D val="0"/>
            <c:spPr>
              <a:solidFill>
                <a:schemeClr val="bg1">
                  <a:lumMod val="75000"/>
                </a:schemeClr>
              </a:solidFill>
              <a:ln w="25400">
                <a:noFill/>
              </a:ln>
            </c:spPr>
            <c:extLst>
              <c:ext xmlns:c16="http://schemas.microsoft.com/office/drawing/2014/chart" uri="{C3380CC4-5D6E-409C-BE32-E72D297353CC}">
                <c16:uniqueId val="{00000001-AE5E-4040-96C3-2551297A49B4}"/>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AE5E-4040-96C3-2551297A49B4}"/>
              </c:ext>
            </c:extLst>
          </c:dPt>
          <c:dPt>
            <c:idx val="3"/>
            <c:bubble3D val="0"/>
            <c:extLst>
              <c:ext xmlns:c16="http://schemas.microsoft.com/office/drawing/2014/chart" uri="{C3380CC4-5D6E-409C-BE32-E72D297353CC}">
                <c16:uniqueId val="{00000003-AE5E-4040-96C3-2551297A49B4}"/>
              </c:ext>
            </c:extLst>
          </c:dPt>
          <c:dLbls>
            <c:dLbl>
              <c:idx val="0"/>
              <c:layout>
                <c:manualLayout>
                  <c:x val="0.22344322344322345"/>
                  <c:y val="1.079622132253709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E5E-4040-96C3-2551297A49B4}"/>
                </c:ext>
              </c:extLst>
            </c:dLbl>
            <c:dLbl>
              <c:idx val="1"/>
              <c:layout>
                <c:manualLayout>
                  <c:x val="7.2244549108034734E-3"/>
                  <c:y val="0.2187046659653373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E5E-4040-96C3-2551297A49B4}"/>
                </c:ext>
              </c:extLst>
            </c:dLbl>
            <c:dLbl>
              <c:idx val="2"/>
              <c:layout>
                <c:manualLayout>
                  <c:x val="-0.16483516483516483"/>
                  <c:y val="-8.636977058029689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E5E-4040-96C3-2551297A49B4}"/>
                </c:ext>
              </c:extLst>
            </c:dLbl>
            <c:dLbl>
              <c:idx val="3"/>
              <c:layout>
                <c:manualLayout>
                  <c:x val="-0.13186813186813187"/>
                  <c:y val="-0.1133603238866396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E5E-4040-96C3-2551297A49B4}"/>
                </c:ext>
              </c:extLst>
            </c:dLbl>
            <c:dLbl>
              <c:idx val="4"/>
              <c:delete val="1"/>
              <c:extLst>
                <c:ext xmlns:c15="http://schemas.microsoft.com/office/drawing/2012/chart" uri="{CE6537A1-D6FC-4f65-9D91-7224C49458BB}"/>
                <c:ext xmlns:c16="http://schemas.microsoft.com/office/drawing/2014/chart" uri="{C3380CC4-5D6E-409C-BE32-E72D297353CC}">
                  <c16:uniqueId val="{00000007-12D8-4F76-80BA-C46F6A6F91ED}"/>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'F13'!$A$11:$A$15</c:f>
              <c:strCache>
                <c:ptCount val="5"/>
                <c:pt idx="0">
                  <c:v>Albsig jeta</c:v>
                </c:pt>
                <c:pt idx="1">
                  <c:v>Sigal Life  Insurance Group</c:v>
                </c:pt>
                <c:pt idx="2">
                  <c:v>Sicred</c:v>
                </c:pt>
                <c:pt idx="3">
                  <c:v>Insig jeta</c:v>
                </c:pt>
                <c:pt idx="4">
                  <c:v>"Viena Life Insurance" Viena Sigurim Jete </c:v>
                </c:pt>
              </c:strCache>
            </c:strRef>
          </c:cat>
          <c:val>
            <c:numRef>
              <c:f>'F13'!$C$11:$C$15</c:f>
              <c:numCache>
                <c:formatCode>_-* #,##0_-;\-* #,##0_-;_-* "-"??_-;_-@_-</c:formatCode>
                <c:ptCount val="5"/>
                <c:pt idx="0">
                  <c:v>97122.90327000001</c:v>
                </c:pt>
                <c:pt idx="1">
                  <c:v>121346.75715</c:v>
                </c:pt>
                <c:pt idx="2">
                  <c:v>55241.912830000001</c:v>
                </c:pt>
                <c:pt idx="3">
                  <c:v>85244.274250000002</c:v>
                </c:pt>
                <c:pt idx="4">
                  <c:v>207.1634</c:v>
                </c:pt>
              </c:numCache>
            </c:numRef>
          </c:val>
          <c:extLst>
            <c:ext xmlns:c16="http://schemas.microsoft.com/office/drawing/2014/chart" uri="{C3380CC4-5D6E-409C-BE32-E72D297353CC}">
              <c16:uniqueId val="{00000004-AE5E-4040-96C3-2551297A49B4}"/>
            </c:ext>
          </c:extLst>
        </c:ser>
        <c:dLbls>
          <c:showLegendKey val="0"/>
          <c:showVal val="0"/>
          <c:showCatName val="0"/>
          <c:showSerName val="0"/>
          <c:showPercent val="0"/>
          <c:showBubbleSize val="0"/>
          <c:showLeaderLines val="0"/>
        </c:dLbls>
        <c:firstSliceAng val="0"/>
        <c:holeSize val="70"/>
      </c:doughnutChart>
      <c:spPr>
        <a:noFill/>
        <a:ln>
          <a:solidFill>
            <a:schemeClr val="bg1"/>
          </a:solid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006913351517395"/>
          <c:y val="7.5889647127442533E-2"/>
          <c:w val="0.74580172576467163"/>
          <c:h val="0.48029066235716161"/>
        </c:manualLayout>
      </c:layout>
      <c:barChart>
        <c:barDir val="col"/>
        <c:grouping val="stacked"/>
        <c:varyColors val="0"/>
        <c:ser>
          <c:idx val="0"/>
          <c:order val="0"/>
          <c:tx>
            <c:strRef>
              <c:f>'F4'!$A$18</c:f>
              <c:strCache>
                <c:ptCount val="1"/>
                <c:pt idx="0">
                  <c:v>Aktiviteti i Jetës / Life Insurance </c:v>
                </c:pt>
              </c:strCache>
            </c:strRef>
          </c:tx>
          <c:spPr>
            <a:solidFill>
              <a:schemeClr val="bg1">
                <a:lumMod val="50000"/>
              </a:schemeClr>
            </a:solidFill>
          </c:spPr>
          <c:invertIfNegative val="0"/>
          <c:cat>
            <c:numRef>
              <c:f>'F4'!$B$10:$C$10</c:f>
              <c:numCache>
                <c:formatCode>General</c:formatCode>
                <c:ptCount val="2"/>
                <c:pt idx="0">
                  <c:v>2025</c:v>
                </c:pt>
                <c:pt idx="1">
                  <c:v>2026</c:v>
                </c:pt>
              </c:numCache>
            </c:numRef>
          </c:cat>
          <c:val>
            <c:numRef>
              <c:f>'F4'!$B$18:$C$18</c:f>
              <c:numCache>
                <c:formatCode>_-* #,##0_-;\-* #,##0_-;_-* "-"??_-;_-@_-</c:formatCode>
                <c:ptCount val="2"/>
                <c:pt idx="0">
                  <c:v>82513.688829999999</c:v>
                </c:pt>
                <c:pt idx="1">
                  <c:v>51761.264060000001</c:v>
                </c:pt>
              </c:numCache>
            </c:numRef>
          </c:val>
          <c:extLst>
            <c:ext xmlns:c16="http://schemas.microsoft.com/office/drawing/2014/chart" uri="{C3380CC4-5D6E-409C-BE32-E72D297353CC}">
              <c16:uniqueId val="{00000000-1AA2-44F6-A7AB-6690C1C48A62}"/>
            </c:ext>
          </c:extLst>
        </c:ser>
        <c:ser>
          <c:idx val="1"/>
          <c:order val="1"/>
          <c:tx>
            <c:strRef>
              <c:f>'F4'!$A$19</c:f>
              <c:strCache>
                <c:ptCount val="1"/>
                <c:pt idx="0">
                  <c:v>Aktiviteti i Jo-Jetës / Non Life Insurance </c:v>
                </c:pt>
              </c:strCache>
            </c:strRef>
          </c:tx>
          <c:spPr>
            <a:solidFill>
              <a:schemeClr val="accent6">
                <a:lumMod val="40000"/>
                <a:lumOff val="60000"/>
              </a:schemeClr>
            </a:solidFill>
          </c:spPr>
          <c:invertIfNegative val="0"/>
          <c:cat>
            <c:numRef>
              <c:f>'F4'!$B$10:$C$10</c:f>
              <c:numCache>
                <c:formatCode>General</c:formatCode>
                <c:ptCount val="2"/>
                <c:pt idx="0">
                  <c:v>2025</c:v>
                </c:pt>
                <c:pt idx="1">
                  <c:v>2026</c:v>
                </c:pt>
              </c:numCache>
            </c:numRef>
          </c:cat>
          <c:val>
            <c:numRef>
              <c:f>'F4'!$B$19:$C$19</c:f>
              <c:numCache>
                <c:formatCode>_-* #,##0_-;\-* #,##0_-;_-* "-"??_-;_-@_-</c:formatCode>
                <c:ptCount val="2"/>
                <c:pt idx="0">
                  <c:v>1109445.74734</c:v>
                </c:pt>
                <c:pt idx="1">
                  <c:v>1285967.86613</c:v>
                </c:pt>
              </c:numCache>
            </c:numRef>
          </c:val>
          <c:extLst>
            <c:ext xmlns:c16="http://schemas.microsoft.com/office/drawing/2014/chart" uri="{C3380CC4-5D6E-409C-BE32-E72D297353CC}">
              <c16:uniqueId val="{00000001-1AA2-44F6-A7AB-6690C1C48A62}"/>
            </c:ext>
          </c:extLst>
        </c:ser>
        <c:ser>
          <c:idx val="2"/>
          <c:order val="2"/>
          <c:tx>
            <c:strRef>
              <c:f>'F4'!$A$21</c:f>
              <c:strCache>
                <c:ptCount val="1"/>
                <c:pt idx="0">
                  <c:v>Dëme të Paguara Objekt Fond Kompesimi*                                                     Paid Claims Object of Compensation Fund</c:v>
                </c:pt>
              </c:strCache>
            </c:strRef>
          </c:tx>
          <c:spPr>
            <a:solidFill>
              <a:schemeClr val="bg1">
                <a:lumMod val="85000"/>
              </a:schemeClr>
            </a:solidFill>
          </c:spPr>
          <c:invertIfNegative val="0"/>
          <c:cat>
            <c:numRef>
              <c:f>'F4'!$B$10:$C$10</c:f>
              <c:numCache>
                <c:formatCode>General</c:formatCode>
                <c:ptCount val="2"/>
                <c:pt idx="0">
                  <c:v>2025</c:v>
                </c:pt>
                <c:pt idx="1">
                  <c:v>2026</c:v>
                </c:pt>
              </c:numCache>
            </c:numRef>
          </c:cat>
          <c:val>
            <c:numRef>
              <c:f>'F4'!$B$21:$C$21</c:f>
              <c:numCache>
                <c:formatCode>_-* #,##0_-;\-* #,##0_-;_-* "-"??_-;_-@_-</c:formatCode>
                <c:ptCount val="2"/>
                <c:pt idx="0">
                  <c:v>77200.80799999999</c:v>
                </c:pt>
                <c:pt idx="1">
                  <c:v>39254.118000000002</c:v>
                </c:pt>
              </c:numCache>
            </c:numRef>
          </c:val>
          <c:extLst>
            <c:ext xmlns:c16="http://schemas.microsoft.com/office/drawing/2014/chart" uri="{C3380CC4-5D6E-409C-BE32-E72D297353CC}">
              <c16:uniqueId val="{00000002-1AA2-44F6-A7AB-6690C1C48A62}"/>
            </c:ext>
          </c:extLst>
        </c:ser>
        <c:dLbls>
          <c:showLegendKey val="0"/>
          <c:showVal val="0"/>
          <c:showCatName val="0"/>
          <c:showSerName val="0"/>
          <c:showPercent val="0"/>
          <c:showBubbleSize val="0"/>
        </c:dLbls>
        <c:gapWidth val="150"/>
        <c:overlap val="100"/>
        <c:axId val="635490144"/>
        <c:axId val="635490704"/>
      </c:barChart>
      <c:catAx>
        <c:axId val="63549014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35490704"/>
        <c:crosses val="autoZero"/>
        <c:auto val="1"/>
        <c:lblAlgn val="ctr"/>
        <c:lblOffset val="100"/>
        <c:noMultiLvlLbl val="0"/>
      </c:catAx>
      <c:valAx>
        <c:axId val="635490704"/>
        <c:scaling>
          <c:orientation val="minMax"/>
        </c:scaling>
        <c:delete val="0"/>
        <c:axPos val="l"/>
        <c:numFmt formatCode="_-* #,##0_-;\-* #,##0_-;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35490144"/>
        <c:crosses val="autoZero"/>
        <c:crossBetween val="between"/>
      </c:valAx>
    </c:plotArea>
    <c:legend>
      <c:legendPos val="r"/>
      <c:layout>
        <c:manualLayout>
          <c:xMode val="edge"/>
          <c:yMode val="edge"/>
          <c:x val="4.9709786276715406E-2"/>
          <c:y val="0.68576785980355082"/>
          <c:w val="0.95029021372328459"/>
          <c:h val="0.30440417655216684"/>
        </c:manualLayout>
      </c:layout>
      <c:overlay val="0"/>
      <c:txPr>
        <a:bodyPr/>
        <a:lstStyle/>
        <a:p>
          <a:pPr>
            <a:defRPr sz="735"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661291539835477"/>
          <c:y val="8.5295538057742787E-2"/>
          <c:w val="0.56173546996721258"/>
          <c:h val="0.87911601049868771"/>
        </c:manualLayout>
      </c:layout>
      <c:doughnutChart>
        <c:varyColors val="1"/>
        <c:ser>
          <c:idx val="0"/>
          <c:order val="0"/>
          <c:dPt>
            <c:idx val="0"/>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0-7AE2-487C-8C32-279CC9EB8FA4}"/>
              </c:ext>
            </c:extLst>
          </c:dPt>
          <c:dPt>
            <c:idx val="1"/>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01-7AE2-487C-8C32-279CC9EB8FA4}"/>
              </c:ext>
            </c:extLst>
          </c:dPt>
          <c:dPt>
            <c:idx val="2"/>
            <c:bubble3D val="0"/>
            <c:spPr>
              <a:solidFill>
                <a:schemeClr val="accent6">
                  <a:lumMod val="40000"/>
                  <a:lumOff val="60000"/>
                </a:schemeClr>
              </a:solidFill>
              <a:ln w="19050">
                <a:solidFill>
                  <a:schemeClr val="lt1"/>
                </a:solidFill>
              </a:ln>
              <a:effectLst/>
            </c:spPr>
            <c:extLst>
              <c:ext xmlns:c16="http://schemas.microsoft.com/office/drawing/2014/chart" uri="{C3380CC4-5D6E-409C-BE32-E72D297353CC}">
                <c16:uniqueId val="{00000002-7AE2-487C-8C32-279CC9EB8FA4}"/>
              </c:ext>
            </c:extLst>
          </c:dPt>
          <c:dPt>
            <c:idx val="3"/>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03-7AE2-487C-8C32-279CC9EB8FA4}"/>
              </c:ext>
            </c:extLst>
          </c:dPt>
          <c:dLbls>
            <c:dLbl>
              <c:idx val="0"/>
              <c:layout>
                <c:manualLayout>
                  <c:x val="0.10544875181337157"/>
                  <c:y val="-0.188974803149606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AE2-487C-8C32-279CC9EB8FA4}"/>
                </c:ext>
              </c:extLst>
            </c:dLbl>
            <c:dLbl>
              <c:idx val="1"/>
              <c:layout>
                <c:manualLayout>
                  <c:x val="-0.39269708756284982"/>
                  <c:y val="-0.45296272965879264"/>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E2-487C-8C32-279CC9EB8FA4}"/>
                </c:ext>
              </c:extLst>
            </c:dLbl>
            <c:dLbl>
              <c:idx val="2"/>
              <c:layout>
                <c:manualLayout>
                  <c:x val="-0.12871772216591737"/>
                  <c:y val="0.41498320209973766"/>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E2-487C-8C32-279CC9EB8FA4}"/>
                </c:ext>
              </c:extLst>
            </c:dLbl>
            <c:dLbl>
              <c:idx val="3"/>
              <c:layout>
                <c:manualLayout>
                  <c:x val="-0.24861588084621955"/>
                  <c:y val="-7.5120734908136477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AE2-487C-8C32-279CC9EB8FA4}"/>
                </c:ext>
              </c:extLst>
            </c:dLbl>
            <c:dLbl>
              <c:idx val="4"/>
              <c:delete val="1"/>
              <c:extLst>
                <c:ext xmlns:c15="http://schemas.microsoft.com/office/drawing/2012/chart" uri="{CE6537A1-D6FC-4f65-9D91-7224C49458BB}"/>
                <c:ext xmlns:c16="http://schemas.microsoft.com/office/drawing/2014/chart" uri="{C3380CC4-5D6E-409C-BE32-E72D297353CC}">
                  <c16:uniqueId val="{00000008-B359-4FFE-AF71-D2989C7B17A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'F14'!$A$11:$A$15</c:f>
              <c:strCache>
                <c:ptCount val="5"/>
                <c:pt idx="0">
                  <c:v>Albsig jeta</c:v>
                </c:pt>
                <c:pt idx="1">
                  <c:v>Sigal Life  Insurance Group</c:v>
                </c:pt>
                <c:pt idx="2">
                  <c:v>Insig jeta</c:v>
                </c:pt>
                <c:pt idx="3">
                  <c:v>Sicred</c:v>
                </c:pt>
                <c:pt idx="4">
                  <c:v>"Viena Life Insurance" Viena Sigurim Jete </c:v>
                </c:pt>
              </c:strCache>
            </c:strRef>
          </c:cat>
          <c:val>
            <c:numRef>
              <c:f>'F14'!$B$11:$B$15</c:f>
              <c:numCache>
                <c:formatCode>_-* #,##0_-;\-* #,##0_-;_-* "-"??_-;_-@_-</c:formatCode>
                <c:ptCount val="5"/>
                <c:pt idx="0">
                  <c:v>91577.245350000012</c:v>
                </c:pt>
                <c:pt idx="1">
                  <c:v>108036.19375999999</c:v>
                </c:pt>
                <c:pt idx="2">
                  <c:v>49515.587740000003</c:v>
                </c:pt>
                <c:pt idx="3">
                  <c:v>22186.27793</c:v>
                </c:pt>
              </c:numCache>
            </c:numRef>
          </c:val>
          <c:extLst>
            <c:ext xmlns:c16="http://schemas.microsoft.com/office/drawing/2014/chart" uri="{C3380CC4-5D6E-409C-BE32-E72D297353CC}">
              <c16:uniqueId val="{00000004-7AE2-487C-8C32-279CC9EB8FA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624243398146663"/>
          <c:y val="9.8371174476976783E-2"/>
          <c:w val="0.59993893620440297"/>
          <c:h val="0.85622353031113829"/>
        </c:manualLayout>
      </c:layout>
      <c:doughnutChart>
        <c:varyColors val="1"/>
        <c:ser>
          <c:idx val="0"/>
          <c:order val="0"/>
          <c:dPt>
            <c:idx val="0"/>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0-80AE-4E7E-83DA-D294921915FB}"/>
              </c:ext>
            </c:extLst>
          </c:dPt>
          <c:dPt>
            <c:idx val="1"/>
            <c:bubble3D val="0"/>
            <c:spPr>
              <a:solidFill>
                <a:schemeClr val="accent5">
                  <a:lumMod val="60000"/>
                  <a:lumOff val="40000"/>
                </a:schemeClr>
              </a:solidFill>
              <a:ln w="19050">
                <a:solidFill>
                  <a:schemeClr val="lt1"/>
                </a:solidFill>
              </a:ln>
              <a:effectLst/>
            </c:spPr>
            <c:extLst>
              <c:ext xmlns:c16="http://schemas.microsoft.com/office/drawing/2014/chart" uri="{C3380CC4-5D6E-409C-BE32-E72D297353CC}">
                <c16:uniqueId val="{00000001-80AE-4E7E-83DA-D294921915FB}"/>
              </c:ext>
            </c:extLst>
          </c:dPt>
          <c:dPt>
            <c:idx val="2"/>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02-80AE-4E7E-83DA-D294921915FB}"/>
              </c:ext>
            </c:extLst>
          </c:dPt>
          <c:dPt>
            <c:idx val="3"/>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03-80AE-4E7E-83DA-D294921915FB}"/>
              </c:ext>
            </c:extLst>
          </c:dPt>
          <c:dLbls>
            <c:dLbl>
              <c:idx val="0"/>
              <c:layout>
                <c:manualLayout>
                  <c:x val="0.11791383219954649"/>
                  <c:y val="0.2912621359223300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0AE-4E7E-83DA-D294921915FB}"/>
                </c:ext>
              </c:extLst>
            </c:dLbl>
            <c:dLbl>
              <c:idx val="1"/>
              <c:layout>
                <c:manualLayout>
                  <c:x val="-0.50340136054421769"/>
                  <c:y val="-0.2265372168284789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0AE-4E7E-83DA-D294921915FB}"/>
                </c:ext>
              </c:extLst>
            </c:dLbl>
            <c:dLbl>
              <c:idx val="2"/>
              <c:layout>
                <c:manualLayout>
                  <c:x val="-0.48072562358276644"/>
                  <c:y val="-7.119741100323624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0AE-4E7E-83DA-D294921915FB}"/>
                </c:ext>
              </c:extLst>
            </c:dLbl>
            <c:dLbl>
              <c:idx val="3"/>
              <c:layout>
                <c:manualLayout>
                  <c:x val="-0.18594104308390022"/>
                  <c:y val="-0.1165048543689320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0AE-4E7E-83DA-D294921915FB}"/>
                </c:ext>
              </c:extLst>
            </c:dLbl>
            <c:dLbl>
              <c:idx val="4"/>
              <c:layout>
                <c:manualLayout>
                  <c:x val="0.32426303854875282"/>
                  <c:y val="0"/>
                </c:manualLayout>
              </c:layout>
              <c:showLegendKey val="0"/>
              <c:showVal val="0"/>
              <c:showCatName val="1"/>
              <c:showSerName val="0"/>
              <c:showPercent val="1"/>
              <c:showBubbleSize val="0"/>
              <c:extLst>
                <c:ext xmlns:c15="http://schemas.microsoft.com/office/drawing/2012/chart" uri="{CE6537A1-D6FC-4f65-9D91-7224C49458BB}">
                  <c15:layout>
                    <c:manualLayout>
                      <c:w val="0.33514739229024948"/>
                      <c:h val="0.46601941747572817"/>
                    </c:manualLayout>
                  </c15:layout>
                </c:ext>
                <c:ext xmlns:c16="http://schemas.microsoft.com/office/drawing/2014/chart" uri="{C3380CC4-5D6E-409C-BE32-E72D297353CC}">
                  <c16:uniqueId val="{00000008-EAFB-4522-A63D-9EAB6D8E11FE}"/>
                </c:ext>
              </c:extLst>
            </c:dLbl>
            <c:numFmt formatCode="0.00%" sourceLinked="0"/>
            <c:spPr>
              <a:noFill/>
              <a:ln>
                <a:noFill/>
              </a:ln>
              <a:effectLst/>
            </c:spPr>
            <c:txPr>
              <a:bodyPr wrap="square" lIns="38100" tIns="19050" rIns="38100" bIns="19050" anchor="ctr">
                <a:spAutoFit/>
              </a:bodyPr>
              <a:lstStyle/>
              <a:p>
                <a:pPr>
                  <a:defRPr sz="800">
                    <a:latin typeface="Times New Roman" panose="02020603050405020304" pitchFamily="18" charset="0"/>
                    <a:cs typeface="Times New Roman" panose="02020603050405020304" pitchFamily="18" charset="0"/>
                  </a:defRPr>
                </a:pPr>
                <a:endParaRPr lang="en-US"/>
              </a:p>
            </c:txPr>
            <c:showLegendKey val="0"/>
            <c:showVal val="0"/>
            <c:showCatName val="1"/>
            <c:showSerName val="0"/>
            <c:showPercent val="1"/>
            <c:showBubbleSize val="0"/>
            <c:showLeaderLines val="1"/>
            <c:leaderLines>
              <c:spPr>
                <a:ln>
                  <a:noFill/>
                </a:ln>
              </c:spPr>
            </c:leaderLines>
            <c:extLst>
              <c:ext xmlns:c15="http://schemas.microsoft.com/office/drawing/2012/chart" uri="{CE6537A1-D6FC-4f65-9D91-7224C49458BB}"/>
            </c:extLst>
          </c:dLbls>
          <c:cat>
            <c:strRef>
              <c:f>'F14'!$A$11:$A$15</c:f>
              <c:strCache>
                <c:ptCount val="5"/>
                <c:pt idx="0">
                  <c:v>Albsig jeta</c:v>
                </c:pt>
                <c:pt idx="1">
                  <c:v>Sigal Life  Insurance Group</c:v>
                </c:pt>
                <c:pt idx="2">
                  <c:v>Insig jeta</c:v>
                </c:pt>
                <c:pt idx="3">
                  <c:v>Sicred</c:v>
                </c:pt>
                <c:pt idx="4">
                  <c:v>"Viena Life Insurance" Viena Sigurim Jete </c:v>
                </c:pt>
              </c:strCache>
            </c:strRef>
          </c:cat>
          <c:val>
            <c:numRef>
              <c:f>'F14'!$C$11:$C$15</c:f>
              <c:numCache>
                <c:formatCode>_-* #,##0_-;\-* #,##0_-;_-* "-"??_-;_-@_-</c:formatCode>
                <c:ptCount val="5"/>
                <c:pt idx="0">
                  <c:v>150106.73936000001</c:v>
                </c:pt>
                <c:pt idx="1">
                  <c:v>85721.677030000006</c:v>
                </c:pt>
                <c:pt idx="2">
                  <c:v>28929.88392</c:v>
                </c:pt>
                <c:pt idx="3">
                  <c:v>27171.708790000001</c:v>
                </c:pt>
                <c:pt idx="4">
                  <c:v>1631.5909199999999</c:v>
                </c:pt>
              </c:numCache>
            </c:numRef>
          </c:val>
          <c:extLst>
            <c:ext xmlns:c16="http://schemas.microsoft.com/office/drawing/2014/chart" uri="{C3380CC4-5D6E-409C-BE32-E72D297353CC}">
              <c16:uniqueId val="{00000004-80AE-4E7E-83DA-D294921915FB}"/>
            </c:ext>
          </c:extLst>
        </c:ser>
        <c:dLbls>
          <c:showLegendKey val="0"/>
          <c:showVal val="0"/>
          <c:showCatName val="0"/>
          <c:showSerName val="0"/>
          <c:showPercent val="0"/>
          <c:showBubbleSize val="0"/>
          <c:showLeaderLines val="1"/>
        </c:dLbls>
        <c:firstSliceAng val="0"/>
        <c:holeSize val="70"/>
      </c:doughnutChart>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21030183727034"/>
          <c:y val="0.15924125204873407"/>
          <c:w val="0.62603144303931701"/>
          <c:h val="0.81192724271911421"/>
        </c:manualLayout>
      </c:layout>
      <c:doughnutChart>
        <c:varyColors val="1"/>
        <c:ser>
          <c:idx val="0"/>
          <c:order val="0"/>
          <c:dPt>
            <c:idx val="0"/>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00-F8CB-438F-8CC1-B01F12BD7C3E}"/>
              </c:ext>
            </c:extLst>
          </c:dPt>
          <c:dPt>
            <c:idx val="1"/>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01-F8CB-438F-8CC1-B01F12BD7C3E}"/>
              </c:ext>
            </c:extLst>
          </c:dPt>
          <c:dPt>
            <c:idx val="2"/>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2-F8CB-438F-8CC1-B01F12BD7C3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F8CB-438F-8CC1-B01F12BD7C3E}"/>
              </c:ext>
            </c:extLst>
          </c:dPt>
          <c:dLbls>
            <c:dLbl>
              <c:idx val="0"/>
              <c:layout>
                <c:manualLayout>
                  <c:x val="0.22265807683130509"/>
                  <c:y val="-4.657933042212518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8CB-438F-8CC1-B01F12BD7C3E}"/>
                </c:ext>
              </c:extLst>
            </c:dLbl>
            <c:dLbl>
              <c:idx val="1"/>
              <c:layout>
                <c:manualLayout>
                  <c:x val="-0.20520162252445717"/>
                  <c:y val="1.746724890829683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8CB-438F-8CC1-B01F12BD7C3E}"/>
                </c:ext>
              </c:extLst>
            </c:dLbl>
            <c:dLbl>
              <c:idx val="2"/>
              <c:layout>
                <c:manualLayout>
                  <c:x val="-0.35814593882835355"/>
                  <c:y val="-3.493449781659388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8CB-438F-8CC1-B01F12BD7C3E}"/>
                </c:ext>
              </c:extLst>
            </c:dLbl>
            <c:dLbl>
              <c:idx val="3"/>
              <c:layout>
                <c:manualLayout>
                  <c:x val="-3.8369304556354962E-2"/>
                  <c:y val="-0.1688500727802037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8CB-438F-8CC1-B01F12BD7C3E}"/>
                </c:ext>
              </c:extLst>
            </c:dLbl>
            <c:numFmt formatCode="0.00%" sourceLinked="0"/>
            <c:spPr>
              <a:noFill/>
              <a:ln>
                <a:noFill/>
              </a:ln>
              <a:effectLst/>
            </c:spPr>
            <c:txPr>
              <a:bodyPr/>
              <a:lstStyle/>
              <a:p>
                <a:pPr>
                  <a:defRPr sz="800"/>
                </a:pPr>
                <a:endParaRPr lang="en-US"/>
              </a:p>
            </c:txPr>
            <c:showLegendKey val="0"/>
            <c:showVal val="0"/>
            <c:showCatName val="1"/>
            <c:showSerName val="0"/>
            <c:showPercent val="1"/>
            <c:showBubbleSize val="0"/>
            <c:showLeaderLines val="1"/>
            <c:leaderLines>
              <c:spPr>
                <a:ln>
                  <a:noFill/>
                </a:ln>
              </c:spPr>
            </c:leaderLines>
            <c:extLst>
              <c:ext xmlns:c15="http://schemas.microsoft.com/office/drawing/2012/chart" uri="{CE6537A1-D6FC-4f65-9D91-7224C49458BB}"/>
            </c:extLst>
          </c:dLbls>
          <c:cat>
            <c:strRef>
              <c:f>'F14'!$A$24:$A$27</c:f>
              <c:strCache>
                <c:ptCount val="4"/>
                <c:pt idx="0">
                  <c:v>Insig jeta</c:v>
                </c:pt>
                <c:pt idx="1">
                  <c:v>Albsig jeta</c:v>
                </c:pt>
                <c:pt idx="2">
                  <c:v>Sigal Life  Insurance Group</c:v>
                </c:pt>
                <c:pt idx="3">
                  <c:v>Sicred</c:v>
                </c:pt>
              </c:strCache>
            </c:strRef>
          </c:cat>
          <c:val>
            <c:numRef>
              <c:f>'F14'!$B$24:$B$27</c:f>
              <c:numCache>
                <c:formatCode>_-* #,##0_-;\-* #,##0_-;_-* "-"??_-;_-@_-</c:formatCode>
                <c:ptCount val="4"/>
                <c:pt idx="0">
                  <c:v>16470.82648</c:v>
                </c:pt>
                <c:pt idx="1">
                  <c:v>20961.109</c:v>
                </c:pt>
                <c:pt idx="2">
                  <c:v>4004.6315199999999</c:v>
                </c:pt>
                <c:pt idx="3">
                  <c:v>0</c:v>
                </c:pt>
              </c:numCache>
            </c:numRef>
          </c:val>
          <c:extLst>
            <c:ext xmlns:c16="http://schemas.microsoft.com/office/drawing/2014/chart" uri="{C3380CC4-5D6E-409C-BE32-E72D297353CC}">
              <c16:uniqueId val="{00000004-F8CB-438F-8CC1-B01F12BD7C3E}"/>
            </c:ext>
          </c:extLst>
        </c:ser>
        <c:dLbls>
          <c:showLegendKey val="0"/>
          <c:showVal val="0"/>
          <c:showCatName val="0"/>
          <c:showSerName val="0"/>
          <c:showPercent val="0"/>
          <c:showBubbleSize val="0"/>
          <c:showLeaderLines val="1"/>
        </c:dLbls>
        <c:firstSliceAng val="0"/>
        <c:holeSize val="70"/>
      </c:doughnutChart>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946076568015205"/>
          <c:y val="0.13555387768309782"/>
          <c:w val="0.63046814270167451"/>
          <c:h val="0.82622994043552778"/>
        </c:manualLayout>
      </c:layout>
      <c:doughnutChart>
        <c:varyColors val="1"/>
        <c:ser>
          <c:idx val="0"/>
          <c:order val="0"/>
          <c:dPt>
            <c:idx val="0"/>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0-3957-459F-B8E4-D36A77343250}"/>
              </c:ext>
            </c:extLst>
          </c:dPt>
          <c:dPt>
            <c:idx val="1"/>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01-3957-459F-B8E4-D36A77343250}"/>
              </c:ext>
            </c:extLst>
          </c:dPt>
          <c:dPt>
            <c:idx val="2"/>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02-3957-459F-B8E4-D36A7734325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3957-459F-B8E4-D36A77343250}"/>
              </c:ext>
            </c:extLst>
          </c:dPt>
          <c:dLbls>
            <c:dLbl>
              <c:idx val="0"/>
              <c:layout>
                <c:manualLayout>
                  <c:x val="0.28803716608594659"/>
                  <c:y val="-7.914764079147641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957-459F-B8E4-D36A77343250}"/>
                </c:ext>
              </c:extLst>
            </c:dLbl>
            <c:dLbl>
              <c:idx val="1"/>
              <c:layout>
                <c:manualLayout>
                  <c:x val="-0.23228803716608595"/>
                  <c:y val="8.513476911276501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957-459F-B8E4-D36A77343250}"/>
                </c:ext>
              </c:extLst>
            </c:dLbl>
            <c:dLbl>
              <c:idx val="2"/>
              <c:layout>
                <c:manualLayout>
                  <c:x val="-0.24622531939605111"/>
                  <c:y val="-4.968420043384987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957-459F-B8E4-D36A77343250}"/>
                </c:ext>
              </c:extLst>
            </c:dLbl>
            <c:dLbl>
              <c:idx val="3"/>
              <c:layout>
                <c:manualLayout>
                  <c:x val="-4.6457607433217614E-3"/>
                  <c:y val="-0.1400304414003044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957-459F-B8E4-D36A77343250}"/>
                </c:ext>
              </c:extLst>
            </c:dLbl>
            <c:numFmt formatCode="0.00%" sourceLinked="0"/>
            <c:spPr>
              <a:noFill/>
              <a:ln>
                <a:noFill/>
              </a:ln>
              <a:effectLst/>
            </c:spPr>
            <c:showLegendKey val="0"/>
            <c:showVal val="0"/>
            <c:showCatName val="1"/>
            <c:showSerName val="0"/>
            <c:showPercent val="1"/>
            <c:showBubbleSize val="0"/>
            <c:showLeaderLines val="1"/>
            <c:leaderLines>
              <c:spPr>
                <a:ln>
                  <a:noFill/>
                </a:ln>
              </c:spPr>
            </c:leaderLines>
            <c:extLst>
              <c:ext xmlns:c15="http://schemas.microsoft.com/office/drawing/2012/chart" uri="{CE6537A1-D6FC-4f65-9D91-7224C49458BB}"/>
            </c:extLst>
          </c:dLbls>
          <c:cat>
            <c:strRef>
              <c:f>'F14'!$A$24:$A$27</c:f>
              <c:strCache>
                <c:ptCount val="4"/>
                <c:pt idx="0">
                  <c:v>Insig jeta</c:v>
                </c:pt>
                <c:pt idx="1">
                  <c:v>Albsig jeta</c:v>
                </c:pt>
                <c:pt idx="2">
                  <c:v>Sigal Life  Insurance Group</c:v>
                </c:pt>
                <c:pt idx="3">
                  <c:v>Sicred</c:v>
                </c:pt>
              </c:strCache>
            </c:strRef>
          </c:cat>
          <c:val>
            <c:numRef>
              <c:f>'F14'!$C$24:$C$27</c:f>
              <c:numCache>
                <c:formatCode>_-* #,##0_-;\-* #,##0_-;_-* "-"??_-;_-@_-</c:formatCode>
                <c:ptCount val="4"/>
                <c:pt idx="0">
                  <c:v>7515.0151299999998</c:v>
                </c:pt>
                <c:pt idx="1">
                  <c:v>5449.4250000000002</c:v>
                </c:pt>
                <c:pt idx="2">
                  <c:v>3849.2330000000002</c:v>
                </c:pt>
                <c:pt idx="3">
                  <c:v>1922.502</c:v>
                </c:pt>
              </c:numCache>
            </c:numRef>
          </c:val>
          <c:extLst>
            <c:ext xmlns:c16="http://schemas.microsoft.com/office/drawing/2014/chart" uri="{C3380CC4-5D6E-409C-BE32-E72D297353CC}">
              <c16:uniqueId val="{00000004-3957-459F-B8E4-D36A77343250}"/>
            </c:ext>
          </c:extLst>
        </c:ser>
        <c:dLbls>
          <c:showLegendKey val="0"/>
          <c:showVal val="0"/>
          <c:showCatName val="0"/>
          <c:showSerName val="0"/>
          <c:showPercent val="0"/>
          <c:showBubbleSize val="0"/>
          <c:showLeaderLines val="1"/>
        </c:dLbls>
        <c:firstSliceAng val="0"/>
        <c:holeSize val="70"/>
      </c:doughnutChart>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099612548431452"/>
          <c:y val="8.69030971128609E-2"/>
          <c:w val="0.33572553430821145"/>
          <c:h val="0.9024302362204724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0DD6-4560-B826-F084C23243AD}"/>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0DD6-4560-B826-F084C23243AD}"/>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0DD6-4560-B826-F084C23243AD}"/>
              </c:ext>
            </c:extLst>
          </c:dPt>
          <c:dPt>
            <c:idx val="3"/>
            <c:bubble3D val="0"/>
            <c:spPr>
              <a:solidFill>
                <a:schemeClr val="bg2">
                  <a:lumMod val="75000"/>
                </a:schemeClr>
              </a:solidFill>
              <a:ln w="25400">
                <a:noFill/>
              </a:ln>
            </c:spPr>
            <c:extLst>
              <c:ext xmlns:c16="http://schemas.microsoft.com/office/drawing/2014/chart" uri="{C3380CC4-5D6E-409C-BE32-E72D297353CC}">
                <c16:uniqueId val="{00000003-0DD6-4560-B826-F084C23243AD}"/>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0DD6-4560-B826-F084C23243AD}"/>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0DD6-4560-B826-F084C23243AD}"/>
              </c:ext>
            </c:extLst>
          </c:dPt>
          <c:dPt>
            <c:idx val="6"/>
            <c:bubble3D val="0"/>
            <c:spPr>
              <a:solidFill>
                <a:schemeClr val="bg1">
                  <a:lumMod val="85000"/>
                </a:schemeClr>
              </a:solidFill>
              <a:ln w="25400">
                <a:noFill/>
              </a:ln>
            </c:spPr>
            <c:extLst>
              <c:ext xmlns:c16="http://schemas.microsoft.com/office/drawing/2014/chart" uri="{C3380CC4-5D6E-409C-BE32-E72D297353CC}">
                <c16:uniqueId val="{00000006-0DD6-4560-B826-F084C23243AD}"/>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0DD6-4560-B826-F084C23243AD}"/>
              </c:ext>
            </c:extLst>
          </c:dPt>
          <c:dLbls>
            <c:dLbl>
              <c:idx val="0"/>
              <c:layout>
                <c:manualLayout>
                  <c:x val="0.11020888013998251"/>
                  <c:y val="-0.1393317940520592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DD6-4560-B826-F084C23243AD}"/>
                </c:ext>
              </c:extLst>
            </c:dLbl>
            <c:dLbl>
              <c:idx val="1"/>
              <c:layout>
                <c:manualLayout>
                  <c:x val="0.18556492938382702"/>
                  <c:y val="-2.796010498687669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DD6-4560-B826-F084C23243AD}"/>
                </c:ext>
              </c:extLst>
            </c:dLbl>
            <c:dLbl>
              <c:idx val="2"/>
              <c:layout>
                <c:manualLayout>
                  <c:x val="-0.29066351081114861"/>
                  <c:y val="-4.800000000000000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DD6-4560-B826-F084C23243AD}"/>
                </c:ext>
              </c:extLst>
            </c:dLbl>
            <c:dLbl>
              <c:idx val="3"/>
              <c:layout>
                <c:manualLayout>
                  <c:x val="-0.21907183477065367"/>
                  <c:y val="-0.1774341207349081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DD6-4560-B826-F084C23243AD}"/>
                </c:ext>
              </c:extLst>
            </c:dLbl>
            <c:dLbl>
              <c:idx val="4"/>
              <c:layout>
                <c:manualLayout>
                  <c:x val="-0.11526902887139108"/>
                  <c:y val="-0.1378771653543307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DD6-4560-B826-F084C23243AD}"/>
                </c:ext>
              </c:extLst>
            </c:dLbl>
            <c:dLbl>
              <c:idx val="5"/>
              <c:layout>
                <c:manualLayout>
                  <c:x val="-0.13171775403074615"/>
                  <c:y val="-0.1218809448818897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DD6-4560-B826-F084C23243AD}"/>
                </c:ext>
              </c:extLst>
            </c:dLbl>
            <c:dLbl>
              <c:idx val="6"/>
              <c:layout>
                <c:manualLayout>
                  <c:x val="-0.10858533308336459"/>
                  <c:y val="-9.44617322834645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DD6-4560-B826-F084C23243AD}"/>
                </c:ext>
              </c:extLst>
            </c:dLbl>
            <c:dLbl>
              <c:idx val="7"/>
              <c:layout>
                <c:manualLayout>
                  <c:x val="-9.5091863517060365E-2"/>
                  <c:y val="-0.1042557480314960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DD6-4560-B826-F084C23243AD}"/>
                </c:ext>
              </c:extLst>
            </c:dLbl>
            <c:dLbl>
              <c:idx val="8"/>
              <c:layout>
                <c:manualLayout>
                  <c:x val="0"/>
                  <c:y val="-0.1359477124183015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DD6-4560-B826-F084C23243AD}"/>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'F15'!$A$11:$A$18</c:f>
              <c:strCache>
                <c:ptCount val="8"/>
                <c:pt idx="0">
                  <c:v>Sigal Insurance Group</c:v>
                </c:pt>
                <c:pt idx="1">
                  <c:v>Albsig</c:v>
                </c:pt>
                <c:pt idx="2">
                  <c:v>Eurosig</c:v>
                </c:pt>
                <c:pt idx="3">
                  <c:v>Sigma Vienna Insurance Group</c:v>
                </c:pt>
                <c:pt idx="4">
                  <c:v>Intersig Vienna Insurance Group</c:v>
                </c:pt>
                <c:pt idx="5">
                  <c:v>Insig</c:v>
                </c:pt>
                <c:pt idx="6">
                  <c:v>Atlantik </c:v>
                </c:pt>
                <c:pt idx="7">
                  <c:v>Ansig</c:v>
                </c:pt>
              </c:strCache>
            </c:strRef>
          </c:cat>
          <c:val>
            <c:numRef>
              <c:f>'F15'!$B$11:$B$18</c:f>
              <c:numCache>
                <c:formatCode>_-* #,##0_-;\-* #,##0_-;_-* "-"??_-;_-@_-</c:formatCode>
                <c:ptCount val="8"/>
                <c:pt idx="0">
                  <c:v>866825.16541999998</c:v>
                </c:pt>
                <c:pt idx="1">
                  <c:v>686785.04628000001</c:v>
                </c:pt>
                <c:pt idx="2">
                  <c:v>480565.63812999998</c:v>
                </c:pt>
                <c:pt idx="3">
                  <c:v>463319.20493000001</c:v>
                </c:pt>
                <c:pt idx="4">
                  <c:v>311801.51175000001</c:v>
                </c:pt>
                <c:pt idx="5">
                  <c:v>224730.54941000001</c:v>
                </c:pt>
                <c:pt idx="6">
                  <c:v>207062.62503</c:v>
                </c:pt>
                <c:pt idx="7">
                  <c:v>208579.39066</c:v>
                </c:pt>
              </c:numCache>
            </c:numRef>
          </c:val>
          <c:extLst>
            <c:ext xmlns:c16="http://schemas.microsoft.com/office/drawing/2014/chart" uri="{C3380CC4-5D6E-409C-BE32-E72D297353CC}">
              <c16:uniqueId val="{00000009-0DD6-4560-B826-F084C23243AD}"/>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988958012901448"/>
          <c:y val="6.181829194427621E-2"/>
          <c:w val="0.32511711546260796"/>
          <c:h val="0.8578090046436502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0E84-45B9-81A2-52695C1FF334}"/>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0E84-45B9-81A2-52695C1FF334}"/>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0E84-45B9-81A2-52695C1FF334}"/>
              </c:ext>
            </c:extLst>
          </c:dPt>
          <c:dPt>
            <c:idx val="3"/>
            <c:bubble3D val="0"/>
            <c:spPr>
              <a:solidFill>
                <a:schemeClr val="bg2">
                  <a:lumMod val="75000"/>
                </a:schemeClr>
              </a:solidFill>
              <a:ln w="25400">
                <a:noFill/>
              </a:ln>
            </c:spPr>
            <c:extLst>
              <c:ext xmlns:c16="http://schemas.microsoft.com/office/drawing/2014/chart" uri="{C3380CC4-5D6E-409C-BE32-E72D297353CC}">
                <c16:uniqueId val="{00000003-0E84-45B9-81A2-52695C1FF334}"/>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0E84-45B9-81A2-52695C1FF334}"/>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0E84-45B9-81A2-52695C1FF334}"/>
              </c:ext>
            </c:extLst>
          </c:dPt>
          <c:dPt>
            <c:idx val="6"/>
            <c:bubble3D val="0"/>
            <c:spPr>
              <a:solidFill>
                <a:schemeClr val="bg1">
                  <a:lumMod val="85000"/>
                </a:schemeClr>
              </a:solidFill>
              <a:ln w="25400">
                <a:noFill/>
              </a:ln>
            </c:spPr>
            <c:extLst>
              <c:ext xmlns:c16="http://schemas.microsoft.com/office/drawing/2014/chart" uri="{C3380CC4-5D6E-409C-BE32-E72D297353CC}">
                <c16:uniqueId val="{00000006-0E84-45B9-81A2-52695C1FF334}"/>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0E84-45B9-81A2-52695C1FF334}"/>
              </c:ext>
            </c:extLst>
          </c:dPt>
          <c:dLbls>
            <c:dLbl>
              <c:idx val="0"/>
              <c:layout>
                <c:manualLayout>
                  <c:x val="0.10145864420008717"/>
                  <c:y val="-0.12958892865664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E84-45B9-81A2-52695C1FF334}"/>
                </c:ext>
              </c:extLst>
            </c:dLbl>
            <c:dLbl>
              <c:idx val="1"/>
              <c:layout>
                <c:manualLayout>
                  <c:x val="0.11768493224061279"/>
                  <c:y val="-4.835412881082172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E84-45B9-81A2-52695C1FF334}"/>
                </c:ext>
              </c:extLst>
            </c:dLbl>
            <c:dLbl>
              <c:idx val="2"/>
              <c:layout>
                <c:manualLayout>
                  <c:x val="0.22449974365449216"/>
                  <c:y val="5.170805572380375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E84-45B9-81A2-52695C1FF334}"/>
                </c:ext>
              </c:extLst>
            </c:dLbl>
            <c:dLbl>
              <c:idx val="3"/>
              <c:layout>
                <c:manualLayout>
                  <c:x val="-0.13598524674211646"/>
                  <c:y val="0.2046719160104987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E84-45B9-81A2-52695C1FF334}"/>
                </c:ext>
              </c:extLst>
            </c:dLbl>
            <c:dLbl>
              <c:idx val="4"/>
              <c:layout>
                <c:manualLayout>
                  <c:x val="-0.17484232838242159"/>
                  <c:y val="0.1080896426408237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E84-45B9-81A2-52695C1FF334}"/>
                </c:ext>
              </c:extLst>
            </c:dLbl>
            <c:dLbl>
              <c:idx val="5"/>
              <c:layout>
                <c:manualLayout>
                  <c:x val="-0.15676912834875237"/>
                  <c:y val="-2.653381788814859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E84-45B9-81A2-52695C1FF334}"/>
                </c:ext>
              </c:extLst>
            </c:dLbl>
            <c:dLbl>
              <c:idx val="6"/>
              <c:layout>
                <c:manualLayout>
                  <c:x val="-0.14781065632102108"/>
                  <c:y val="-5.532000807591359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E84-45B9-81A2-52695C1FF334}"/>
                </c:ext>
              </c:extLst>
            </c:dLbl>
            <c:dLbl>
              <c:idx val="7"/>
              <c:layout>
                <c:manualLayout>
                  <c:x val="-0.1275227841417782"/>
                  <c:y val="-7.37540884312537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E84-45B9-81A2-52695C1FF334}"/>
                </c:ext>
              </c:extLst>
            </c:dLbl>
            <c:dLbl>
              <c:idx val="8"/>
              <c:layout>
                <c:manualLayout>
                  <c:x val="4.0837161817254015E-3"/>
                  <c:y val="-8.727272727272691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E84-45B9-81A2-52695C1FF33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'F15'!$A$11:$A$18</c:f>
              <c:strCache>
                <c:ptCount val="8"/>
                <c:pt idx="0">
                  <c:v>Sigal Insurance Group</c:v>
                </c:pt>
                <c:pt idx="1">
                  <c:v>Albsig</c:v>
                </c:pt>
                <c:pt idx="2">
                  <c:v>Eurosig</c:v>
                </c:pt>
                <c:pt idx="3">
                  <c:v>Sigma Vienna Insurance Group</c:v>
                </c:pt>
                <c:pt idx="4">
                  <c:v>Intersig Vienna Insurance Group</c:v>
                </c:pt>
                <c:pt idx="5">
                  <c:v>Insig</c:v>
                </c:pt>
                <c:pt idx="6">
                  <c:v>Atlantik </c:v>
                </c:pt>
                <c:pt idx="7">
                  <c:v>Ansig</c:v>
                </c:pt>
              </c:strCache>
            </c:strRef>
          </c:cat>
          <c:val>
            <c:numRef>
              <c:f>'F15'!$C$11:$C$18</c:f>
              <c:numCache>
                <c:formatCode>_-* #,##0_-;\-* #,##0_-;_-* "-"??_-;_-@_-</c:formatCode>
                <c:ptCount val="8"/>
                <c:pt idx="0">
                  <c:v>878792.98281999992</c:v>
                </c:pt>
                <c:pt idx="1">
                  <c:v>733568.45507000003</c:v>
                </c:pt>
                <c:pt idx="2">
                  <c:v>493020.38263000001</c:v>
                </c:pt>
                <c:pt idx="3">
                  <c:v>452136.16196</c:v>
                </c:pt>
                <c:pt idx="4">
                  <c:v>318942.96389000001</c:v>
                </c:pt>
                <c:pt idx="5">
                  <c:v>237386.62435999999</c:v>
                </c:pt>
                <c:pt idx="6">
                  <c:v>232975.73363999999</c:v>
                </c:pt>
                <c:pt idx="7">
                  <c:v>217078.97359000001</c:v>
                </c:pt>
              </c:numCache>
            </c:numRef>
          </c:val>
          <c:extLst>
            <c:ext xmlns:c16="http://schemas.microsoft.com/office/drawing/2014/chart" uri="{C3380CC4-5D6E-409C-BE32-E72D297353CC}">
              <c16:uniqueId val="{00000009-0E84-45B9-81A2-52695C1FF33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437703030484021"/>
          <c:y val="8.5792169869441562E-2"/>
          <c:w val="0.31480122506810543"/>
          <c:h val="0.7998108212918780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A07E-4B8C-B9CF-FA5F2E337358}"/>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A07E-4B8C-B9CF-FA5F2E337358}"/>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A07E-4B8C-B9CF-FA5F2E337358}"/>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3-A07E-4B8C-B9CF-FA5F2E337358}"/>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A07E-4B8C-B9CF-FA5F2E337358}"/>
              </c:ext>
            </c:extLst>
          </c:dPt>
          <c:dPt>
            <c:idx val="5"/>
            <c:bubble3D val="0"/>
            <c:spPr>
              <a:solidFill>
                <a:schemeClr val="bg2">
                  <a:lumMod val="75000"/>
                </a:schemeClr>
              </a:solidFill>
              <a:ln w="25400">
                <a:noFill/>
              </a:ln>
            </c:spPr>
            <c:extLst>
              <c:ext xmlns:c16="http://schemas.microsoft.com/office/drawing/2014/chart" uri="{C3380CC4-5D6E-409C-BE32-E72D297353CC}">
                <c16:uniqueId val="{00000005-A07E-4B8C-B9CF-FA5F2E337358}"/>
              </c:ext>
            </c:extLst>
          </c:dPt>
          <c:dPt>
            <c:idx val="6"/>
            <c:bubble3D val="0"/>
            <c:spPr>
              <a:solidFill>
                <a:schemeClr val="bg1">
                  <a:lumMod val="85000"/>
                </a:schemeClr>
              </a:solidFill>
              <a:ln w="25400">
                <a:noFill/>
              </a:ln>
            </c:spPr>
            <c:extLst>
              <c:ext xmlns:c16="http://schemas.microsoft.com/office/drawing/2014/chart" uri="{C3380CC4-5D6E-409C-BE32-E72D297353CC}">
                <c16:uniqueId val="{00000006-A07E-4B8C-B9CF-FA5F2E337358}"/>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A07E-4B8C-B9CF-FA5F2E337358}"/>
              </c:ext>
            </c:extLst>
          </c:dPt>
          <c:dLbls>
            <c:dLbl>
              <c:idx val="0"/>
              <c:layout>
                <c:manualLayout>
                  <c:x val="8.1099774032670699E-2"/>
                  <c:y val="-0.187446472727886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07E-4B8C-B9CF-FA5F2E337358}"/>
                </c:ext>
              </c:extLst>
            </c:dLbl>
            <c:dLbl>
              <c:idx val="1"/>
              <c:layout>
                <c:manualLayout>
                  <c:x val="7.8902216868908956E-2"/>
                  <c:y val="0.1217753247082056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07E-4B8C-B9CF-FA5F2E337358}"/>
                </c:ext>
              </c:extLst>
            </c:dLbl>
            <c:dLbl>
              <c:idx val="2"/>
              <c:layout>
                <c:manualLayout>
                  <c:x val="-7.9384944138619837E-2"/>
                  <c:y val="0.1351474795554092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07E-4B8C-B9CF-FA5F2E337358}"/>
                </c:ext>
              </c:extLst>
            </c:dLbl>
            <c:dLbl>
              <c:idx val="3"/>
              <c:layout>
                <c:manualLayout>
                  <c:x val="-0.18484021355737612"/>
                  <c:y val="-0.2207090833902996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07E-4B8C-B9CF-FA5F2E337358}"/>
                </c:ext>
              </c:extLst>
            </c:dLbl>
            <c:dLbl>
              <c:idx val="4"/>
              <c:layout>
                <c:manualLayout>
                  <c:x val="-0.12727634709378141"/>
                  <c:y val="0.3454328176823554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07E-4B8C-B9CF-FA5F2E337358}"/>
                </c:ext>
              </c:extLst>
            </c:dLbl>
            <c:dLbl>
              <c:idx val="5"/>
              <c:layout>
                <c:manualLayout>
                  <c:x val="-0.10415600704779165"/>
                  <c:y val="-0.1162285743221004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07E-4B8C-B9CF-FA5F2E337358}"/>
                </c:ext>
              </c:extLst>
            </c:dLbl>
            <c:dLbl>
              <c:idx val="6"/>
              <c:layout>
                <c:manualLayout>
                  <c:x val="-7.7852879009592826E-2"/>
                  <c:y val="-0.1095435096336430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07E-4B8C-B9CF-FA5F2E337358}"/>
                </c:ext>
              </c:extLst>
            </c:dLbl>
            <c:dLbl>
              <c:idx val="7"/>
              <c:layout>
                <c:manualLayout>
                  <c:x val="-1.873518022636551E-2"/>
                  <c:y val="-0.1022616063667282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07E-4B8C-B9CF-FA5F2E337358}"/>
                </c:ext>
              </c:extLst>
            </c:dLbl>
            <c:dLbl>
              <c:idx val="8"/>
              <c:layout>
                <c:manualLayout>
                  <c:x val="2.7173913043478576E-2"/>
                  <c:y val="-0.1179138321995456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07E-4B8C-B9CF-FA5F2E33735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'F16'!$A$12:$A$19</c:f>
              <c:strCache>
                <c:ptCount val="8"/>
                <c:pt idx="0">
                  <c:v>Sigal Insurance Group</c:v>
                </c:pt>
                <c:pt idx="1">
                  <c:v>Albsig</c:v>
                </c:pt>
                <c:pt idx="2">
                  <c:v>Sigma Vienna Insurance Group</c:v>
                </c:pt>
                <c:pt idx="3">
                  <c:v>Intersig Vienna Insurance Group</c:v>
                </c:pt>
                <c:pt idx="4">
                  <c:v>Eurosig</c:v>
                </c:pt>
                <c:pt idx="5">
                  <c:v>Atlantik </c:v>
                </c:pt>
                <c:pt idx="6">
                  <c:v>Ansig</c:v>
                </c:pt>
                <c:pt idx="7">
                  <c:v>Insig</c:v>
                </c:pt>
              </c:strCache>
            </c:strRef>
          </c:cat>
          <c:val>
            <c:numRef>
              <c:f>'F16'!$E$12:$E$19</c:f>
              <c:numCache>
                <c:formatCode>_-* #,##0_-;\-* #,##0_-;_-* "-"??_-;_-@_-</c:formatCode>
                <c:ptCount val="8"/>
                <c:pt idx="0">
                  <c:v>361927.10158999998</c:v>
                </c:pt>
                <c:pt idx="1">
                  <c:v>196691.59563999998</c:v>
                </c:pt>
                <c:pt idx="2">
                  <c:v>174404.59384000002</c:v>
                </c:pt>
                <c:pt idx="3">
                  <c:v>139996.29715</c:v>
                </c:pt>
                <c:pt idx="4">
                  <c:v>135926.9699</c:v>
                </c:pt>
                <c:pt idx="5">
                  <c:v>108587.93592</c:v>
                </c:pt>
                <c:pt idx="6">
                  <c:v>101888.20589</c:v>
                </c:pt>
                <c:pt idx="7">
                  <c:v>66545.166200000007</c:v>
                </c:pt>
              </c:numCache>
            </c:numRef>
          </c:val>
          <c:extLst>
            <c:ext xmlns:c16="http://schemas.microsoft.com/office/drawing/2014/chart" uri="{C3380CC4-5D6E-409C-BE32-E72D297353CC}">
              <c16:uniqueId val="{00000009-A07E-4B8C-B9CF-FA5F2E337358}"/>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177976015378616"/>
          <c:y val="0.14354879235601167"/>
          <c:w val="0.30024834691429447"/>
          <c:h val="0.8126946828275678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2DB8-4D5E-A7F6-CE82B1807C85}"/>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2DB8-4D5E-A7F6-CE82B1807C85}"/>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2DB8-4D5E-A7F6-CE82B1807C85}"/>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3-2DB8-4D5E-A7F6-CE82B1807C85}"/>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2DB8-4D5E-A7F6-CE82B1807C85}"/>
              </c:ext>
            </c:extLst>
          </c:dPt>
          <c:dPt>
            <c:idx val="5"/>
            <c:bubble3D val="0"/>
            <c:spPr>
              <a:solidFill>
                <a:schemeClr val="bg2">
                  <a:lumMod val="75000"/>
                </a:schemeClr>
              </a:solidFill>
              <a:ln w="25400">
                <a:noFill/>
              </a:ln>
            </c:spPr>
            <c:extLst>
              <c:ext xmlns:c16="http://schemas.microsoft.com/office/drawing/2014/chart" uri="{C3380CC4-5D6E-409C-BE32-E72D297353CC}">
                <c16:uniqueId val="{00000005-2DB8-4D5E-A7F6-CE82B1807C85}"/>
              </c:ext>
            </c:extLst>
          </c:dPt>
          <c:dPt>
            <c:idx val="6"/>
            <c:bubble3D val="0"/>
            <c:spPr>
              <a:solidFill>
                <a:schemeClr val="bg1">
                  <a:lumMod val="85000"/>
                </a:schemeClr>
              </a:solidFill>
              <a:ln w="25400">
                <a:noFill/>
              </a:ln>
            </c:spPr>
            <c:extLst>
              <c:ext xmlns:c16="http://schemas.microsoft.com/office/drawing/2014/chart" uri="{C3380CC4-5D6E-409C-BE32-E72D297353CC}">
                <c16:uniqueId val="{00000006-2DB8-4D5E-A7F6-CE82B1807C85}"/>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2DB8-4D5E-A7F6-CE82B1807C85}"/>
              </c:ext>
            </c:extLst>
          </c:dPt>
          <c:dLbls>
            <c:dLbl>
              <c:idx val="0"/>
              <c:layout>
                <c:manualLayout>
                  <c:x val="0.1133054196369912"/>
                  <c:y val="-0.14963175057663247"/>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DB8-4D5E-A7F6-CE82B1807C85}"/>
                </c:ext>
              </c:extLst>
            </c:dLbl>
            <c:dLbl>
              <c:idx val="1"/>
              <c:layout>
                <c:manualLayout>
                  <c:x val="0.12409291926927553"/>
                  <c:y val="8.1346801346801265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DB8-4D5E-A7F6-CE82B1807C85}"/>
                </c:ext>
              </c:extLst>
            </c:dLbl>
            <c:dLbl>
              <c:idx val="2"/>
              <c:layout>
                <c:manualLayout>
                  <c:x val="0.13036859807218992"/>
                  <c:y val="6.4396899882464192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DB8-4D5E-A7F6-CE82B1807C85}"/>
                </c:ext>
              </c:extLst>
            </c:dLbl>
            <c:dLbl>
              <c:idx val="3"/>
              <c:layout>
                <c:manualLayout>
                  <c:x val="-0.16534478644714865"/>
                  <c:y val="7.8657087056037189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DB8-4D5E-A7F6-CE82B1807C85}"/>
                </c:ext>
              </c:extLst>
            </c:dLbl>
            <c:dLbl>
              <c:idx val="4"/>
              <c:layout>
                <c:manualLayout>
                  <c:x val="-0.1335298405258496"/>
                  <c:y val="2.6221621287238085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DB8-4D5E-A7F6-CE82B1807C85}"/>
                </c:ext>
              </c:extLst>
            </c:dLbl>
            <c:dLbl>
              <c:idx val="5"/>
              <c:layout>
                <c:manualLayout>
                  <c:x val="-0.12680296656566747"/>
                  <c:y val="-0.10024090423040559"/>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DB8-4D5E-A7F6-CE82B1807C85}"/>
                </c:ext>
              </c:extLst>
            </c:dLbl>
            <c:dLbl>
              <c:idx val="6"/>
              <c:layout>
                <c:manualLayout>
                  <c:x val="-5.7268183942760578E-2"/>
                  <c:y val="-0.16200146698834364"/>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DB8-4D5E-A7F6-CE82B1807C85}"/>
                </c:ext>
              </c:extLst>
            </c:dLbl>
            <c:dLbl>
              <c:idx val="7"/>
              <c:layout>
                <c:manualLayout>
                  <c:x val="-5.8140241809749487E-3"/>
                  <c:y val="-0.15654214940304179"/>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DB8-4D5E-A7F6-CE82B1807C85}"/>
                </c:ext>
              </c:extLst>
            </c:dLbl>
            <c:dLbl>
              <c:idx val="8"/>
              <c:layout>
                <c:manualLayout>
                  <c:x val="1.8115942028985574E-2"/>
                  <c:y val="-0.11979166666666717"/>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DB8-4D5E-A7F6-CE82B1807C85}"/>
                </c:ext>
              </c:extLst>
            </c:dLbl>
            <c:dLbl>
              <c:idx val="9"/>
              <c:layout>
                <c:manualLayout>
                  <c:x val="0.13315339631129097"/>
                  <c:y val="-0.11458333333333334"/>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DB8-4D5E-A7F6-CE82B1807C8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'F16'!$A$12:$A$19</c:f>
              <c:strCache>
                <c:ptCount val="8"/>
                <c:pt idx="0">
                  <c:v>Sigal Insurance Group</c:v>
                </c:pt>
                <c:pt idx="1">
                  <c:v>Albsig</c:v>
                </c:pt>
                <c:pt idx="2">
                  <c:v>Sigma Vienna Insurance Group</c:v>
                </c:pt>
                <c:pt idx="3">
                  <c:v>Intersig Vienna Insurance Group</c:v>
                </c:pt>
                <c:pt idx="4">
                  <c:v>Eurosig</c:v>
                </c:pt>
                <c:pt idx="5">
                  <c:v>Atlantik </c:v>
                </c:pt>
                <c:pt idx="6">
                  <c:v>Ansig</c:v>
                </c:pt>
                <c:pt idx="7">
                  <c:v>Insig</c:v>
                </c:pt>
              </c:strCache>
            </c:strRef>
          </c:cat>
          <c:val>
            <c:numRef>
              <c:f>'F16'!$C$12:$C$19</c:f>
              <c:numCache>
                <c:formatCode>_-* #,##0_-;\-* #,##0_-;_-* "-"??_-;_-@_-</c:formatCode>
                <c:ptCount val="8"/>
                <c:pt idx="0">
                  <c:v>288980.39361999999</c:v>
                </c:pt>
                <c:pt idx="1">
                  <c:v>146950.34177999999</c:v>
                </c:pt>
                <c:pt idx="2">
                  <c:v>195186.95765999999</c:v>
                </c:pt>
                <c:pt idx="3">
                  <c:v>89248.948489999995</c:v>
                </c:pt>
                <c:pt idx="4">
                  <c:v>178107.63662999999</c:v>
                </c:pt>
                <c:pt idx="5">
                  <c:v>41430.702920000003</c:v>
                </c:pt>
                <c:pt idx="6">
                  <c:v>100454.75942</c:v>
                </c:pt>
                <c:pt idx="7">
                  <c:v>69086.006819999995</c:v>
                </c:pt>
              </c:numCache>
            </c:numRef>
          </c:val>
          <c:extLst>
            <c:ext xmlns:c16="http://schemas.microsoft.com/office/drawing/2014/chart" uri="{C3380CC4-5D6E-409C-BE32-E72D297353CC}">
              <c16:uniqueId val="{0000000A-2DB8-4D5E-A7F6-CE82B1807C85}"/>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1000" b="1" i="0" u="none" strike="noStrike" baseline="0">
                <a:solidFill>
                  <a:srgbClr val="000000"/>
                </a:solidFill>
                <a:latin typeface="Times New Roman"/>
                <a:cs typeface="Times New Roman"/>
              </a:rPr>
              <a:t>Sigurimi  i Detyrueshëm / </a:t>
            </a:r>
            <a:r>
              <a:rPr lang="en-US" sz="1000" b="0" i="1" u="none" strike="noStrike" baseline="0">
                <a:solidFill>
                  <a:srgbClr val="000000"/>
                </a:solidFill>
                <a:latin typeface="Times New Roman"/>
                <a:cs typeface="Times New Roman"/>
              </a:rPr>
              <a:t>Compulsory insurance</a:t>
            </a:r>
            <a:endParaRPr lang="en-US" sz="1000" b="1" i="0" u="none" strike="noStrike" baseline="0">
              <a:solidFill>
                <a:srgbClr val="000000"/>
              </a:solidFill>
              <a:latin typeface="Times New Roman"/>
              <a:cs typeface="Times New Roman"/>
            </a:endParaRPr>
          </a:p>
          <a:p>
            <a:pPr>
              <a:defRPr sz="800" b="0" i="0" u="none" strike="noStrike" baseline="0">
                <a:solidFill>
                  <a:srgbClr val="000000"/>
                </a:solidFill>
                <a:latin typeface="Arial"/>
                <a:ea typeface="Arial"/>
                <a:cs typeface="Arial"/>
              </a:defRPr>
            </a:pPr>
            <a:endParaRPr lang="en-US" sz="1000" b="1" i="0" u="none" strike="noStrike" baseline="0">
              <a:solidFill>
                <a:srgbClr val="000000"/>
              </a:solidFill>
              <a:latin typeface="Times New Roman"/>
              <a:cs typeface="Times New Roman"/>
            </a:endParaRPr>
          </a:p>
        </c:rich>
      </c:tx>
      <c:layout>
        <c:manualLayout>
          <c:xMode val="edge"/>
          <c:yMode val="edge"/>
          <c:x val="8.6057832514525433E-3"/>
          <c:y val="2.0408424556686511E-2"/>
        </c:manualLayout>
      </c:layout>
      <c:overlay val="0"/>
      <c:spPr>
        <a:noFill/>
        <a:ln w="25400">
          <a:noFill/>
        </a:ln>
      </c:spPr>
    </c:title>
    <c:autoTitleDeleted val="0"/>
    <c:plotArea>
      <c:layout>
        <c:manualLayout>
          <c:layoutTarget val="inner"/>
          <c:xMode val="edge"/>
          <c:yMode val="edge"/>
          <c:x val="0.32002288175516524"/>
          <c:y val="0.18029648732932771"/>
          <c:w val="0.29903343278671368"/>
          <c:h val="0.7314336927396271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71D8-4C5D-8A03-00C3DD68CB0B}"/>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71D8-4C5D-8A03-00C3DD68CB0B}"/>
              </c:ext>
            </c:extLst>
          </c:dPt>
          <c:dPt>
            <c:idx val="2"/>
            <c:bubble3D val="0"/>
            <c:spPr>
              <a:solidFill>
                <a:schemeClr val="bg2">
                  <a:lumMod val="75000"/>
                </a:schemeClr>
              </a:solidFill>
              <a:ln w="25400">
                <a:noFill/>
              </a:ln>
            </c:spPr>
            <c:extLst>
              <c:ext xmlns:c16="http://schemas.microsoft.com/office/drawing/2014/chart" uri="{C3380CC4-5D6E-409C-BE32-E72D297353CC}">
                <c16:uniqueId val="{00000002-71D8-4C5D-8A03-00C3DD68CB0B}"/>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3-71D8-4C5D-8A03-00C3DD68CB0B}"/>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71D8-4C5D-8A03-00C3DD68CB0B}"/>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71D8-4C5D-8A03-00C3DD68CB0B}"/>
              </c:ext>
            </c:extLst>
          </c:dPt>
          <c:dPt>
            <c:idx val="6"/>
            <c:bubble3D val="0"/>
            <c:spPr>
              <a:solidFill>
                <a:schemeClr val="bg1">
                  <a:lumMod val="85000"/>
                </a:schemeClr>
              </a:solidFill>
              <a:ln w="25400">
                <a:noFill/>
              </a:ln>
            </c:spPr>
            <c:extLst>
              <c:ext xmlns:c16="http://schemas.microsoft.com/office/drawing/2014/chart" uri="{C3380CC4-5D6E-409C-BE32-E72D297353CC}">
                <c16:uniqueId val="{00000006-71D8-4C5D-8A03-00C3DD68CB0B}"/>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71D8-4C5D-8A03-00C3DD68CB0B}"/>
              </c:ext>
            </c:extLst>
          </c:dPt>
          <c:dLbls>
            <c:dLbl>
              <c:idx val="0"/>
              <c:layout>
                <c:manualLayout>
                  <c:x val="0.12154279860316605"/>
                  <c:y val="-6.187624274238447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1D8-4C5D-8A03-00C3DD68CB0B}"/>
                </c:ext>
              </c:extLst>
            </c:dLbl>
            <c:dLbl>
              <c:idx val="1"/>
              <c:layout>
                <c:manualLayout>
                  <c:x val="0.10784305807927841"/>
                  <c:y val="4.80349712383513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1D8-4C5D-8A03-00C3DD68CB0B}"/>
                </c:ext>
              </c:extLst>
            </c:dLbl>
            <c:dLbl>
              <c:idx val="2"/>
              <c:layout>
                <c:manualLayout>
                  <c:x val="0.10963755598926196"/>
                  <c:y val="8.09189095265530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1D8-4C5D-8A03-00C3DD68CB0B}"/>
                </c:ext>
              </c:extLst>
            </c:dLbl>
            <c:dLbl>
              <c:idx val="3"/>
              <c:layout>
                <c:manualLayout>
                  <c:x val="-0.19401873911060263"/>
                  <c:y val="-6.217271621535130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1D8-4C5D-8A03-00C3DD68CB0B}"/>
                </c:ext>
              </c:extLst>
            </c:dLbl>
            <c:dLbl>
              <c:idx val="4"/>
              <c:layout>
                <c:manualLayout>
                  <c:x val="-0.14819331344265727"/>
                  <c:y val="-2.52096536713399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1D8-4C5D-8A03-00C3DD68CB0B}"/>
                </c:ext>
              </c:extLst>
            </c:dLbl>
            <c:dLbl>
              <c:idx val="5"/>
              <c:layout>
                <c:manualLayout>
                  <c:x val="-0.19101031174521987"/>
                  <c:y val="-6.58721318371788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1D8-4C5D-8A03-00C3DD68CB0B}"/>
                </c:ext>
              </c:extLst>
            </c:dLbl>
            <c:dLbl>
              <c:idx val="6"/>
              <c:layout>
                <c:manualLayout>
                  <c:x val="-6.0787551128758513E-2"/>
                  <c:y val="-0.113956891752167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1D8-4C5D-8A03-00C3DD68CB0B}"/>
                </c:ext>
              </c:extLst>
            </c:dLbl>
            <c:dLbl>
              <c:idx val="7"/>
              <c:layout>
                <c:manualLayout>
                  <c:x val="6.423297515161025E-2"/>
                  <c:y val="-0.140979877515310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1D8-4C5D-8A03-00C3DD68CB0B}"/>
                </c:ext>
              </c:extLst>
            </c:dLbl>
            <c:dLbl>
              <c:idx val="8"/>
              <c:layout>
                <c:manualLayout>
                  <c:x val="5.2246603970742024E-2"/>
                  <c:y val="-0.160642570281124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1D8-4C5D-8A03-00C3DD68CB0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'F17'!$A$11:$A$18</c:f>
              <c:strCache>
                <c:ptCount val="8"/>
                <c:pt idx="0">
                  <c:v>Sigal Insurance Group</c:v>
                </c:pt>
                <c:pt idx="1">
                  <c:v>Albsig</c:v>
                </c:pt>
                <c:pt idx="2">
                  <c:v>Eurosig</c:v>
                </c:pt>
                <c:pt idx="3">
                  <c:v>Sigma Vienna Insurance Group</c:v>
                </c:pt>
                <c:pt idx="4">
                  <c:v>Intersig Vienna Insurance Group</c:v>
                </c:pt>
                <c:pt idx="5">
                  <c:v>Insig</c:v>
                </c:pt>
                <c:pt idx="6">
                  <c:v>Atlantik </c:v>
                </c:pt>
                <c:pt idx="7">
                  <c:v>Ansig </c:v>
                </c:pt>
              </c:strCache>
            </c:strRef>
          </c:cat>
          <c:val>
            <c:numRef>
              <c:f>'F17'!$B$11:$B$18</c:f>
              <c:numCache>
                <c:formatCode>_-* #,##0_-;\-* #,##0_-;_-* "-"??_-;_-@_-</c:formatCode>
                <c:ptCount val="8"/>
                <c:pt idx="0">
                  <c:v>500921.40007999999</c:v>
                </c:pt>
                <c:pt idx="1">
                  <c:v>321873.60848</c:v>
                </c:pt>
                <c:pt idx="2">
                  <c:v>390200.51688000001</c:v>
                </c:pt>
                <c:pt idx="3">
                  <c:v>340528.90888</c:v>
                </c:pt>
                <c:pt idx="4">
                  <c:v>240866.28727999999</c:v>
                </c:pt>
                <c:pt idx="5">
                  <c:v>213793.65296000001</c:v>
                </c:pt>
                <c:pt idx="6">
                  <c:v>176426.57222999999</c:v>
                </c:pt>
                <c:pt idx="7">
                  <c:v>196221.14476000002</c:v>
                </c:pt>
              </c:numCache>
            </c:numRef>
          </c:val>
          <c:extLst>
            <c:ext xmlns:c16="http://schemas.microsoft.com/office/drawing/2014/chart" uri="{C3380CC4-5D6E-409C-BE32-E72D297353CC}">
              <c16:uniqueId val="{00000009-71D8-4C5D-8A03-00C3DD68CB0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Times New Roman"/>
                <a:ea typeface="Times New Roman"/>
                <a:cs typeface="Times New Roman"/>
              </a:defRPr>
            </a:pPr>
            <a:r>
              <a:rPr lang="en-US" sz="960" b="1" i="0" u="none" strike="noStrike" baseline="0">
                <a:solidFill>
                  <a:srgbClr val="000000"/>
                </a:solidFill>
                <a:latin typeface="Times New Roman"/>
                <a:cs typeface="Times New Roman"/>
              </a:rPr>
              <a:t>Sigurimi Vullnetar / </a:t>
            </a:r>
            <a:r>
              <a:rPr lang="en-US" sz="960" b="0" i="1" u="none" strike="noStrike" baseline="0">
                <a:solidFill>
                  <a:srgbClr val="000000"/>
                </a:solidFill>
                <a:latin typeface="Times New Roman"/>
                <a:cs typeface="Times New Roman"/>
              </a:rPr>
              <a:t>Voluntary insurance</a:t>
            </a:r>
          </a:p>
        </c:rich>
      </c:tx>
      <c:layout>
        <c:manualLayout>
          <c:xMode val="edge"/>
          <c:yMode val="edge"/>
          <c:x val="2.5222420263369657E-3"/>
          <c:y val="1.8867743227011877E-2"/>
        </c:manualLayout>
      </c:layout>
      <c:overlay val="0"/>
      <c:spPr>
        <a:noFill/>
        <a:ln w="25400">
          <a:noFill/>
        </a:ln>
      </c:spPr>
    </c:title>
    <c:autoTitleDeleted val="0"/>
    <c:plotArea>
      <c:layout>
        <c:manualLayout>
          <c:layoutTarget val="inner"/>
          <c:xMode val="edge"/>
          <c:yMode val="edge"/>
          <c:x val="0.29040934353119902"/>
          <c:y val="0.19922772365318742"/>
          <c:w val="0.30276981852913087"/>
          <c:h val="0.7163841807909604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80F6-4A1B-A8F1-8AE47A6F9317}"/>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80F6-4A1B-A8F1-8AE47A6F9317}"/>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80F6-4A1B-A8F1-8AE47A6F9317}"/>
              </c:ext>
            </c:extLst>
          </c:dPt>
          <c:dPt>
            <c:idx val="3"/>
            <c:bubble3D val="0"/>
            <c:spPr>
              <a:solidFill>
                <a:schemeClr val="accent2">
                  <a:lumMod val="40000"/>
                  <a:lumOff val="60000"/>
                </a:schemeClr>
              </a:solidFill>
              <a:ln w="25400">
                <a:noFill/>
              </a:ln>
            </c:spPr>
            <c:extLst>
              <c:ext xmlns:c16="http://schemas.microsoft.com/office/drawing/2014/chart" uri="{C3380CC4-5D6E-409C-BE32-E72D297353CC}">
                <c16:uniqueId val="{00000003-80F6-4A1B-A8F1-8AE47A6F9317}"/>
              </c:ext>
            </c:extLst>
          </c:dPt>
          <c:dPt>
            <c:idx val="4"/>
            <c:bubble3D val="0"/>
            <c:spPr>
              <a:solidFill>
                <a:schemeClr val="bg1">
                  <a:lumMod val="85000"/>
                </a:schemeClr>
              </a:solidFill>
              <a:ln w="25400">
                <a:noFill/>
              </a:ln>
            </c:spPr>
            <c:extLst>
              <c:ext xmlns:c16="http://schemas.microsoft.com/office/drawing/2014/chart" uri="{C3380CC4-5D6E-409C-BE32-E72D297353CC}">
                <c16:uniqueId val="{00000004-80F6-4A1B-A8F1-8AE47A6F9317}"/>
              </c:ext>
            </c:extLst>
          </c:dPt>
          <c:dPt>
            <c:idx val="5"/>
            <c:bubble3D val="0"/>
            <c:spPr>
              <a:solidFill>
                <a:schemeClr val="tx2">
                  <a:lumMod val="40000"/>
                  <a:lumOff val="60000"/>
                </a:schemeClr>
              </a:solidFill>
              <a:ln w="25400">
                <a:noFill/>
              </a:ln>
            </c:spPr>
            <c:extLst>
              <c:ext xmlns:c16="http://schemas.microsoft.com/office/drawing/2014/chart" uri="{C3380CC4-5D6E-409C-BE32-E72D297353CC}">
                <c16:uniqueId val="{00000005-80F6-4A1B-A8F1-8AE47A6F9317}"/>
              </c:ext>
            </c:extLst>
          </c:dPt>
          <c:dPt>
            <c:idx val="6"/>
            <c:bubble3D val="0"/>
            <c:spPr>
              <a:solidFill>
                <a:schemeClr val="accent6">
                  <a:lumMod val="40000"/>
                  <a:lumOff val="60000"/>
                </a:schemeClr>
              </a:solidFill>
              <a:ln w="25400">
                <a:noFill/>
              </a:ln>
            </c:spPr>
            <c:extLst>
              <c:ext xmlns:c16="http://schemas.microsoft.com/office/drawing/2014/chart" uri="{C3380CC4-5D6E-409C-BE32-E72D297353CC}">
                <c16:uniqueId val="{00000006-80F6-4A1B-A8F1-8AE47A6F9317}"/>
              </c:ext>
            </c:extLst>
          </c:dPt>
          <c:dPt>
            <c:idx val="7"/>
            <c:bubble3D val="0"/>
            <c:spPr>
              <a:solidFill>
                <a:schemeClr val="bg2">
                  <a:lumMod val="75000"/>
                </a:schemeClr>
              </a:solidFill>
              <a:ln w="25400">
                <a:noFill/>
              </a:ln>
            </c:spPr>
            <c:extLst>
              <c:ext xmlns:c16="http://schemas.microsoft.com/office/drawing/2014/chart" uri="{C3380CC4-5D6E-409C-BE32-E72D297353CC}">
                <c16:uniqueId val="{00000007-80F6-4A1B-A8F1-8AE47A6F9317}"/>
              </c:ext>
            </c:extLst>
          </c:dPt>
          <c:dLbls>
            <c:dLbl>
              <c:idx val="0"/>
              <c:layout>
                <c:manualLayout>
                  <c:x val="0.1105629131602102"/>
                  <c:y val="-0.11421174871126721"/>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0F6-4A1B-A8F1-8AE47A6F9317}"/>
                </c:ext>
              </c:extLst>
            </c:dLbl>
            <c:dLbl>
              <c:idx val="1"/>
              <c:layout>
                <c:manualLayout>
                  <c:x val="-0.16020666471132375"/>
                  <c:y val="4.5160016014947117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0F6-4A1B-A8F1-8AE47A6F9317}"/>
                </c:ext>
              </c:extLst>
            </c:dLbl>
            <c:dLbl>
              <c:idx val="2"/>
              <c:layout>
                <c:manualLayout>
                  <c:x val="-0.13375578052743406"/>
                  <c:y val="0.10056005589229396"/>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0F6-4A1B-A8F1-8AE47A6F9317}"/>
                </c:ext>
              </c:extLst>
            </c:dLbl>
            <c:dLbl>
              <c:idx val="3"/>
              <c:layout>
                <c:manualLayout>
                  <c:x val="-0.21383480360083928"/>
                  <c:y val="5.7336002491214025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0F6-4A1B-A8F1-8AE47A6F9317}"/>
                </c:ext>
              </c:extLst>
            </c:dLbl>
            <c:dLbl>
              <c:idx val="4"/>
              <c:layout>
                <c:manualLayout>
                  <c:x val="-0.23011574126300116"/>
                  <c:y val="8.703590017349527E-3"/>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0F6-4A1B-A8F1-8AE47A6F9317}"/>
                </c:ext>
              </c:extLst>
            </c:dLbl>
            <c:dLbl>
              <c:idx val="5"/>
              <c:layout>
                <c:manualLayout>
                  <c:x val="-0.22990817408568914"/>
                  <c:y val="-0.1212242537479425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0F6-4A1B-A8F1-8AE47A6F9317}"/>
                </c:ext>
              </c:extLst>
            </c:dLbl>
            <c:dLbl>
              <c:idx val="6"/>
              <c:layout>
                <c:manualLayout>
                  <c:x val="-7.8804082154487171E-2"/>
                  <c:y val="-0.14454130521820366"/>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0F6-4A1B-A8F1-8AE47A6F9317}"/>
                </c:ext>
              </c:extLst>
            </c:dLbl>
            <c:dLbl>
              <c:idx val="7"/>
              <c:layout>
                <c:manualLayout>
                  <c:x val="1.3336943197286516E-2"/>
                  <c:y val="-0.15515549764912479"/>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0F6-4A1B-A8F1-8AE47A6F9317}"/>
                </c:ext>
              </c:extLst>
            </c:dLbl>
            <c:dLbl>
              <c:idx val="8"/>
              <c:layout>
                <c:manualLayout>
                  <c:x val="6.4516129032258594E-3"/>
                  <c:y val="-0.10071942446043169"/>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0F6-4A1B-A8F1-8AE47A6F9317}"/>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'F17'!$A$11:$A$18</c:f>
              <c:strCache>
                <c:ptCount val="8"/>
                <c:pt idx="0">
                  <c:v>Sigal Insurance Group</c:v>
                </c:pt>
                <c:pt idx="1">
                  <c:v>Albsig</c:v>
                </c:pt>
                <c:pt idx="2">
                  <c:v>Eurosig</c:v>
                </c:pt>
                <c:pt idx="3">
                  <c:v>Sigma Vienna Insurance Group</c:v>
                </c:pt>
                <c:pt idx="4">
                  <c:v>Intersig Vienna Insurance Group</c:v>
                </c:pt>
                <c:pt idx="5">
                  <c:v>Insig</c:v>
                </c:pt>
                <c:pt idx="6">
                  <c:v>Atlantik </c:v>
                </c:pt>
                <c:pt idx="7">
                  <c:v>Ansig </c:v>
                </c:pt>
              </c:strCache>
            </c:strRef>
          </c:cat>
          <c:val>
            <c:numRef>
              <c:f>'F17'!$C$11:$C$18</c:f>
              <c:numCache>
                <c:formatCode>_-* #,##0_-;\-* #,##0_-;_-* "-"??_-;_-@_-</c:formatCode>
                <c:ptCount val="8"/>
                <c:pt idx="0">
                  <c:v>377871.58273999993</c:v>
                </c:pt>
                <c:pt idx="1">
                  <c:v>411694.84659000003</c:v>
                </c:pt>
                <c:pt idx="2">
                  <c:v>102819.86575</c:v>
                </c:pt>
                <c:pt idx="3">
                  <c:v>111607.25307999999</c:v>
                </c:pt>
                <c:pt idx="4">
                  <c:v>78076.676610000024</c:v>
                </c:pt>
                <c:pt idx="5">
                  <c:v>23592.97139999998</c:v>
                </c:pt>
                <c:pt idx="6">
                  <c:v>56549.161410000001</c:v>
                </c:pt>
                <c:pt idx="7">
                  <c:v>20857.828829999984</c:v>
                </c:pt>
              </c:numCache>
            </c:numRef>
          </c:val>
          <c:extLst>
            <c:ext xmlns:c16="http://schemas.microsoft.com/office/drawing/2014/chart" uri="{C3380CC4-5D6E-409C-BE32-E72D297353CC}">
              <c16:uniqueId val="{00000009-80F6-4A1B-A8F1-8AE47A6F9317}"/>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32" r="0.75000000000001132" t="1" header="0.5" footer="0.5"/>
    <c:pageSetup orientation="landscape" horizontalDpi="1200" verticalDpi="12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716367900820905"/>
          <c:y val="9.5206735521696145E-2"/>
          <c:w val="0.55587033003853237"/>
          <c:h val="0.9047932644783038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6759-4F1E-90D9-260CA5FA1BDE}"/>
              </c:ext>
            </c:extLst>
          </c:dPt>
          <c:dPt>
            <c:idx val="1"/>
            <c:bubble3D val="0"/>
            <c:spPr>
              <a:solidFill>
                <a:schemeClr val="tx2">
                  <a:lumMod val="40000"/>
                  <a:lumOff val="60000"/>
                </a:schemeClr>
              </a:solidFill>
              <a:ln w="25400">
                <a:noFill/>
              </a:ln>
            </c:spPr>
            <c:extLst>
              <c:ext xmlns:c16="http://schemas.microsoft.com/office/drawing/2014/chart" uri="{C3380CC4-5D6E-409C-BE32-E72D297353CC}">
                <c16:uniqueId val="{00000003-6759-4F1E-90D9-260CA5FA1BDE}"/>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5-6759-4F1E-90D9-260CA5FA1BDE}"/>
              </c:ext>
            </c:extLst>
          </c:dPt>
          <c:dPt>
            <c:idx val="3"/>
            <c:bubble3D val="0"/>
            <c:spPr>
              <a:solidFill>
                <a:schemeClr val="bg1">
                  <a:lumMod val="85000"/>
                </a:schemeClr>
              </a:solidFill>
              <a:ln w="25400">
                <a:noFill/>
              </a:ln>
            </c:spPr>
            <c:extLst>
              <c:ext xmlns:c16="http://schemas.microsoft.com/office/drawing/2014/chart" uri="{C3380CC4-5D6E-409C-BE32-E72D297353CC}">
                <c16:uniqueId val="{00000007-6759-4F1E-90D9-260CA5FA1BDE}"/>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9-6759-4F1E-90D9-260CA5FA1BDE}"/>
              </c:ext>
            </c:extLst>
          </c:dPt>
          <c:dLbls>
            <c:dLbl>
              <c:idx val="0"/>
              <c:layout>
                <c:manualLayout>
                  <c:x val="0.17020243480203273"/>
                  <c:y val="0.1039138289531990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759-4F1E-90D9-260CA5FA1BDE}"/>
                </c:ext>
              </c:extLst>
            </c:dLbl>
            <c:dLbl>
              <c:idx val="1"/>
              <c:layout>
                <c:manualLayout>
                  <c:x val="-0.14222371139777742"/>
                  <c:y val="0.11319948642783288"/>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759-4F1E-90D9-260CA5FA1BDE}"/>
                </c:ext>
              </c:extLst>
            </c:dLbl>
            <c:dLbl>
              <c:idx val="2"/>
              <c:layout>
                <c:manualLayout>
                  <c:x val="-0.16666666666666666"/>
                  <c:y val="1.4134596811762166E-4"/>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759-4F1E-90D9-260CA5FA1BDE}"/>
                </c:ext>
              </c:extLst>
            </c:dLbl>
            <c:dLbl>
              <c:idx val="3"/>
              <c:layout>
                <c:manualLayout>
                  <c:x val="-0.19591025855810576"/>
                  <c:y val="-4.4263103475701872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759-4F1E-90D9-260CA5FA1BDE}"/>
                </c:ext>
              </c:extLst>
            </c:dLbl>
            <c:dLbl>
              <c:idx val="4"/>
              <c:layout>
                <c:manualLayout>
                  <c:x val="-0.18554029150611492"/>
                  <c:y val="-0.13121859767529059"/>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759-4F1E-90D9-260CA5FA1BDE}"/>
                </c:ext>
              </c:extLst>
            </c:dLbl>
            <c:dLbl>
              <c:idx val="5"/>
              <c:layout>
                <c:manualLayout>
                  <c:x val="0.13775180446194241"/>
                  <c:y val="-9.5537688070681567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6759-4F1E-90D9-260CA5FA1BDE}"/>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Lit>
              <c:ptCount val="5"/>
              <c:pt idx="0">
                <c:v>Jetë Debitori</c:v>
              </c:pt>
              <c:pt idx="1">
                <c:v>Të tjera </c:v>
              </c:pt>
              <c:pt idx="2">
                <c:v>Jeta e kombinuar 
</c:v>
              </c:pt>
              <c:pt idx="3">
                <c:v>Jeta me kursim</c:v>
              </c:pt>
              <c:pt idx="4">
                <c:v>Jeta në Grup</c:v>
              </c:pt>
            </c:strLit>
          </c:cat>
          <c:val>
            <c:numLit>
              <c:formatCode>#,##0</c:formatCode>
              <c:ptCount val="5"/>
              <c:pt idx="0">
                <c:v>271342.46818000003</c:v>
              </c:pt>
              <c:pt idx="1">
                <c:v>23835.316140000024</c:v>
              </c:pt>
              <c:pt idx="2">
                <c:v>5655.0880399999996</c:v>
              </c:pt>
              <c:pt idx="3">
                <c:v>32698.158869999999</c:v>
              </c:pt>
              <c:pt idx="4">
                <c:v>25631.979670000001</c:v>
              </c:pt>
            </c:numLit>
          </c:val>
          <c:extLst>
            <c:ext xmlns:c16="http://schemas.microsoft.com/office/drawing/2014/chart" uri="{C3380CC4-5D6E-409C-BE32-E72D297353CC}">
              <c16:uniqueId val="{0000000B-6759-4F1E-90D9-260CA5FA1BD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Times New Roman"/>
          <a:ea typeface="Times New Roman"/>
          <a:cs typeface="Times New Roman"/>
        </a:defRPr>
      </a:pPr>
      <a:endParaRPr lang="en-US"/>
    </a:p>
  </c:txPr>
  <c:printSettings>
    <c:headerFooter/>
    <c:pageMargins b="0.75000000000000333" l="0.70000000000000062" r="0.70000000000000062" t="0.75000000000000333" header="0.30000000000000032" footer="0.3000000000000003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2841746678411298"/>
          <c:y val="0.26335926944043236"/>
          <c:w val="0.46043205902939083"/>
          <c:h val="0.47710012579788685"/>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0159-424A-882F-499F065B70F7}"/>
              </c:ext>
            </c:extLst>
          </c:dPt>
          <c:dPt>
            <c:idx val="1"/>
            <c:bubble3D val="0"/>
            <c:extLst>
              <c:ext xmlns:c16="http://schemas.microsoft.com/office/drawing/2014/chart" uri="{C3380CC4-5D6E-409C-BE32-E72D297353CC}">
                <c16:uniqueId val="{00000001-0159-424A-882F-499F065B70F7}"/>
              </c:ext>
            </c:extLst>
          </c:dPt>
          <c:dPt>
            <c:idx val="2"/>
            <c:bubble3D val="0"/>
            <c:extLst>
              <c:ext xmlns:c16="http://schemas.microsoft.com/office/drawing/2014/chart" uri="{C3380CC4-5D6E-409C-BE32-E72D297353CC}">
                <c16:uniqueId val="{00000002-0159-424A-882F-499F065B70F7}"/>
              </c:ext>
            </c:extLst>
          </c:dPt>
          <c:dPt>
            <c:idx val="3"/>
            <c:bubble3D val="0"/>
            <c:extLst>
              <c:ext xmlns:c16="http://schemas.microsoft.com/office/drawing/2014/chart" uri="{C3380CC4-5D6E-409C-BE32-E72D297353CC}">
                <c16:uniqueId val="{00000003-0159-424A-882F-499F065B70F7}"/>
              </c:ext>
            </c:extLst>
          </c:dPt>
          <c:dPt>
            <c:idx val="4"/>
            <c:bubble3D val="0"/>
            <c:extLst>
              <c:ext xmlns:c16="http://schemas.microsoft.com/office/drawing/2014/chart" uri="{C3380CC4-5D6E-409C-BE32-E72D297353CC}">
                <c16:uniqueId val="{00000004-0159-424A-882F-499F065B70F7}"/>
              </c:ext>
            </c:extLst>
          </c:dPt>
          <c:dPt>
            <c:idx val="5"/>
            <c:bubble3D val="0"/>
            <c:extLst>
              <c:ext xmlns:c16="http://schemas.microsoft.com/office/drawing/2014/chart" uri="{C3380CC4-5D6E-409C-BE32-E72D297353CC}">
                <c16:uniqueId val="{00000005-0159-424A-882F-499F065B70F7}"/>
              </c:ext>
            </c:extLst>
          </c:dPt>
          <c:cat>
            <c:strRef>
              <c:f>'F18'!$A$11:$A$18</c:f>
              <c:strCache>
                <c:ptCount val="8"/>
                <c:pt idx="0">
                  <c:v>Sigal Insurance Group</c:v>
                </c:pt>
                <c:pt idx="1">
                  <c:v>Albsig</c:v>
                </c:pt>
                <c:pt idx="2">
                  <c:v>Eurosig</c:v>
                </c:pt>
                <c:pt idx="3">
                  <c:v>Sigma Vienna Insurance Group</c:v>
                </c:pt>
                <c:pt idx="4">
                  <c:v>Intersig Vienna Insurance Group</c:v>
                </c:pt>
                <c:pt idx="5">
                  <c:v>Insig</c:v>
                </c:pt>
                <c:pt idx="6">
                  <c:v>Ansig </c:v>
                </c:pt>
                <c:pt idx="7">
                  <c:v>Atlantik </c:v>
                </c:pt>
              </c:strCache>
            </c:strRef>
          </c:cat>
          <c:val>
            <c:numRef>
              <c:f>'F18'!$B$11:$B$18</c:f>
              <c:numCache>
                <c:formatCode>_-* #,##0_-;\-* #,##0_-;_-* "-"??_-;_-@_-</c:formatCode>
                <c:ptCount val="8"/>
                <c:pt idx="0">
                  <c:v>536540.36972999992</c:v>
                </c:pt>
                <c:pt idx="1">
                  <c:v>426324.51562000002</c:v>
                </c:pt>
                <c:pt idx="2">
                  <c:v>406197.47668000002</c:v>
                </c:pt>
                <c:pt idx="3">
                  <c:v>356134.86616999999</c:v>
                </c:pt>
                <c:pt idx="4">
                  <c:v>243771.24570000003</c:v>
                </c:pt>
                <c:pt idx="5">
                  <c:v>215161.29504999999</c:v>
                </c:pt>
                <c:pt idx="6">
                  <c:v>199629.26566999999</c:v>
                </c:pt>
                <c:pt idx="7">
                  <c:v>174202.27725000001</c:v>
                </c:pt>
              </c:numCache>
            </c:numRef>
          </c:val>
          <c:extLst>
            <c:ext xmlns:c16="http://schemas.microsoft.com/office/drawing/2014/chart" uri="{C3380CC4-5D6E-409C-BE32-E72D297353CC}">
              <c16:uniqueId val="{00000006-0159-424A-882F-499F065B70F7}"/>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481344162688327"/>
          <c:y val="8.7686753441534093E-2"/>
          <c:w val="0.34829738492545348"/>
          <c:h val="0.8591335494827852"/>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BA8-4AD2-B84A-1F91E335D0AA}"/>
              </c:ext>
            </c:extLst>
          </c:dPt>
          <c:dPt>
            <c:idx val="1"/>
            <c:bubble3D val="0"/>
            <c:spPr>
              <a:solidFill>
                <a:schemeClr val="bg1">
                  <a:lumMod val="85000"/>
                </a:schemeClr>
              </a:solidFill>
              <a:ln w="25400">
                <a:noFill/>
              </a:ln>
            </c:spPr>
            <c:extLst>
              <c:ext xmlns:c16="http://schemas.microsoft.com/office/drawing/2014/chart" uri="{C3380CC4-5D6E-409C-BE32-E72D297353CC}">
                <c16:uniqueId val="{00000001-2BA8-4AD2-B84A-1F91E335D0AA}"/>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2BA8-4AD2-B84A-1F91E335D0AA}"/>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2BA8-4AD2-B84A-1F91E335D0AA}"/>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2BA8-4AD2-B84A-1F91E335D0AA}"/>
              </c:ext>
            </c:extLst>
          </c:dPt>
          <c:dPt>
            <c:idx val="5"/>
            <c:bubble3D val="0"/>
            <c:spPr>
              <a:solidFill>
                <a:schemeClr val="bg2">
                  <a:lumMod val="75000"/>
                </a:schemeClr>
              </a:solidFill>
              <a:ln w="25400">
                <a:noFill/>
              </a:ln>
            </c:spPr>
            <c:extLst>
              <c:ext xmlns:c16="http://schemas.microsoft.com/office/drawing/2014/chart" uri="{C3380CC4-5D6E-409C-BE32-E72D297353CC}">
                <c16:uniqueId val="{00000005-2BA8-4AD2-B84A-1F91E335D0AA}"/>
              </c:ext>
            </c:extLst>
          </c:dPt>
          <c:dPt>
            <c:idx val="6"/>
            <c:bubble3D val="0"/>
            <c:spPr>
              <a:solidFill>
                <a:schemeClr val="accent1">
                  <a:lumMod val="40000"/>
                  <a:lumOff val="60000"/>
                </a:schemeClr>
              </a:solidFill>
              <a:ln w="25400">
                <a:noFill/>
              </a:ln>
            </c:spPr>
            <c:extLst>
              <c:ext xmlns:c16="http://schemas.microsoft.com/office/drawing/2014/chart" uri="{C3380CC4-5D6E-409C-BE32-E72D297353CC}">
                <c16:uniqueId val="{00000006-2BA8-4AD2-B84A-1F91E335D0AA}"/>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2BA8-4AD2-B84A-1F91E335D0AA}"/>
              </c:ext>
            </c:extLst>
          </c:dPt>
          <c:dLbls>
            <c:dLbl>
              <c:idx val="0"/>
              <c:layout>
                <c:manualLayout>
                  <c:x val="9.6882690935493163E-2"/>
                  <c:y val="-0.1390425608563635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A8-4AD2-B84A-1F91E335D0AA}"/>
                </c:ext>
              </c:extLst>
            </c:dLbl>
            <c:dLbl>
              <c:idx val="1"/>
              <c:layout>
                <c:manualLayout>
                  <c:x val="0.12919494761088091"/>
                  <c:y val="1.61239256857598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A8-4AD2-B84A-1F91E335D0AA}"/>
                </c:ext>
              </c:extLst>
            </c:dLbl>
            <c:dLbl>
              <c:idx val="2"/>
              <c:layout>
                <c:manualLayout>
                  <c:x val="0.16512499530563449"/>
                  <c:y val="7.417631619576954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BA8-4AD2-B84A-1F91E335D0AA}"/>
                </c:ext>
              </c:extLst>
            </c:dLbl>
            <c:dLbl>
              <c:idx val="3"/>
              <c:layout>
                <c:manualLayout>
                  <c:x val="-0.20905185277037225"/>
                  <c:y val="7.123509561304837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A8-4AD2-B84A-1F91E335D0AA}"/>
                </c:ext>
              </c:extLst>
            </c:dLbl>
            <c:dLbl>
              <c:idx val="4"/>
              <c:layout>
                <c:manualLayout>
                  <c:x val="-0.12994287478771036"/>
                  <c:y val="8.514806237455611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A8-4AD2-B84A-1F91E335D0AA}"/>
                </c:ext>
              </c:extLst>
            </c:dLbl>
            <c:dLbl>
              <c:idx val="5"/>
              <c:layout>
                <c:manualLayout>
                  <c:x val="-7.1707038210048868E-2"/>
                  <c:y val="-5.538014715373697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BA8-4AD2-B84A-1F91E335D0AA}"/>
                </c:ext>
              </c:extLst>
            </c:dLbl>
            <c:dLbl>
              <c:idx val="6"/>
              <c:layout>
                <c:manualLayout>
                  <c:x val="-5.5481808812054334E-2"/>
                  <c:y val="-8.659646955895218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BA8-4AD2-B84A-1F91E335D0AA}"/>
                </c:ext>
              </c:extLst>
            </c:dLbl>
            <c:dLbl>
              <c:idx val="7"/>
              <c:layout>
                <c:manualLayout>
                  <c:x val="-6.7369334738669559E-2"/>
                  <c:y val="-0.103938721945471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BA8-4AD2-B84A-1F91E335D0AA}"/>
                </c:ext>
              </c:extLst>
            </c:dLbl>
            <c:dLbl>
              <c:idx val="8"/>
              <c:layout>
                <c:manualLayout>
                  <c:x val="1.3490725126475561E-2"/>
                  <c:y val="-0.1323155216284987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BA8-4AD2-B84A-1F91E335D0A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'F18'!$A$11:$A$18</c:f>
              <c:strCache>
                <c:ptCount val="8"/>
                <c:pt idx="0">
                  <c:v>Sigal Insurance Group</c:v>
                </c:pt>
                <c:pt idx="1">
                  <c:v>Albsig</c:v>
                </c:pt>
                <c:pt idx="2">
                  <c:v>Eurosig</c:v>
                </c:pt>
                <c:pt idx="3">
                  <c:v>Sigma Vienna Insurance Group</c:v>
                </c:pt>
                <c:pt idx="4">
                  <c:v>Intersig Vienna Insurance Group</c:v>
                </c:pt>
                <c:pt idx="5">
                  <c:v>Insig</c:v>
                </c:pt>
                <c:pt idx="6">
                  <c:v>Ansig </c:v>
                </c:pt>
                <c:pt idx="7">
                  <c:v>Atlantik </c:v>
                </c:pt>
              </c:strCache>
            </c:strRef>
          </c:cat>
          <c:val>
            <c:numRef>
              <c:f>'F18'!$B$11:$B$18</c:f>
              <c:numCache>
                <c:formatCode>_-* #,##0_-;\-* #,##0_-;_-* "-"??_-;_-@_-</c:formatCode>
                <c:ptCount val="8"/>
                <c:pt idx="0">
                  <c:v>536540.36972999992</c:v>
                </c:pt>
                <c:pt idx="1">
                  <c:v>426324.51562000002</c:v>
                </c:pt>
                <c:pt idx="2">
                  <c:v>406197.47668000002</c:v>
                </c:pt>
                <c:pt idx="3">
                  <c:v>356134.86616999999</c:v>
                </c:pt>
                <c:pt idx="4">
                  <c:v>243771.24570000003</c:v>
                </c:pt>
                <c:pt idx="5">
                  <c:v>215161.29504999999</c:v>
                </c:pt>
                <c:pt idx="6">
                  <c:v>199629.26566999999</c:v>
                </c:pt>
                <c:pt idx="7">
                  <c:v>174202.27725000001</c:v>
                </c:pt>
              </c:numCache>
            </c:numRef>
          </c:val>
          <c:extLst>
            <c:ext xmlns:c16="http://schemas.microsoft.com/office/drawing/2014/chart" uri="{C3380CC4-5D6E-409C-BE32-E72D297353CC}">
              <c16:uniqueId val="{00000009-2BA8-4AD2-B84A-1F91E335D0A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30985254850775"/>
          <c:y val="2.6235003886316787E-2"/>
          <c:w val="0.33821562751497358"/>
          <c:h val="0.9461290614535252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DF81-4557-83C5-17BBBC9B5235}"/>
              </c:ext>
            </c:extLst>
          </c:dPt>
          <c:dPt>
            <c:idx val="1"/>
            <c:bubble3D val="0"/>
            <c:spPr>
              <a:solidFill>
                <a:schemeClr val="bg1">
                  <a:lumMod val="85000"/>
                </a:schemeClr>
              </a:solidFill>
              <a:ln w="25400">
                <a:noFill/>
              </a:ln>
            </c:spPr>
            <c:extLst>
              <c:ext xmlns:c16="http://schemas.microsoft.com/office/drawing/2014/chart" uri="{C3380CC4-5D6E-409C-BE32-E72D297353CC}">
                <c16:uniqueId val="{00000001-DF81-4557-83C5-17BBBC9B5235}"/>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DF81-4557-83C5-17BBBC9B5235}"/>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DF81-4557-83C5-17BBBC9B5235}"/>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DF81-4557-83C5-17BBBC9B5235}"/>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DF81-4557-83C5-17BBBC9B5235}"/>
              </c:ext>
            </c:extLst>
          </c:dPt>
          <c:dPt>
            <c:idx val="6"/>
            <c:bubble3D val="0"/>
            <c:spPr>
              <a:solidFill>
                <a:schemeClr val="bg2">
                  <a:lumMod val="75000"/>
                </a:schemeClr>
              </a:solidFill>
              <a:ln w="25400">
                <a:noFill/>
              </a:ln>
            </c:spPr>
            <c:extLst>
              <c:ext xmlns:c16="http://schemas.microsoft.com/office/drawing/2014/chart" uri="{C3380CC4-5D6E-409C-BE32-E72D297353CC}">
                <c16:uniqueId val="{00000006-DF81-4557-83C5-17BBBC9B5235}"/>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DF81-4557-83C5-17BBBC9B5235}"/>
              </c:ext>
            </c:extLst>
          </c:dPt>
          <c:dLbls>
            <c:dLbl>
              <c:idx val="0"/>
              <c:layout>
                <c:manualLayout>
                  <c:x val="0.13577876725347698"/>
                  <c:y val="-7.133541496968051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F81-4557-83C5-17BBBC9B5235}"/>
                </c:ext>
              </c:extLst>
            </c:dLbl>
            <c:dLbl>
              <c:idx val="1"/>
              <c:layout>
                <c:manualLayout>
                  <c:x val="9.5084019142649689E-2"/>
                  <c:y val="9.6412197402363335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F81-4557-83C5-17BBBC9B5235}"/>
                </c:ext>
              </c:extLst>
            </c:dLbl>
            <c:dLbl>
              <c:idx val="2"/>
              <c:layout>
                <c:manualLayout>
                  <c:x val="0.16913644654202509"/>
                  <c:y val="4.92447280296859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F81-4557-83C5-17BBBC9B5235}"/>
                </c:ext>
              </c:extLst>
            </c:dLbl>
            <c:dLbl>
              <c:idx val="3"/>
              <c:layout>
                <c:manualLayout>
                  <c:x val="-0.1645763925117989"/>
                  <c:y val="7.65485564304461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F81-4557-83C5-17BBBC9B5235}"/>
                </c:ext>
              </c:extLst>
            </c:dLbl>
            <c:dLbl>
              <c:idx val="4"/>
              <c:layout>
                <c:manualLayout>
                  <c:x val="-0.12769105710784612"/>
                  <c:y val="8.295139831658973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F81-4557-83C5-17BBBC9B5235}"/>
                </c:ext>
              </c:extLst>
            </c:dLbl>
            <c:dLbl>
              <c:idx val="5"/>
              <c:layout>
                <c:manualLayout>
                  <c:x val="-0.10418968815338761"/>
                  <c:y val="-1.61394696352611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F81-4557-83C5-17BBBC9B5235}"/>
                </c:ext>
              </c:extLst>
            </c:dLbl>
            <c:dLbl>
              <c:idx val="6"/>
              <c:layout>
                <c:manualLayout>
                  <c:x val="-0.11807804455875989"/>
                  <c:y val="-1.512897094759708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F81-4557-83C5-17BBBC9B5235}"/>
                </c:ext>
              </c:extLst>
            </c:dLbl>
            <c:dLbl>
              <c:idx val="7"/>
              <c:layout>
                <c:manualLayout>
                  <c:x val="-0.11286703953993424"/>
                  <c:y val="-3.405783328808036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F81-4557-83C5-17BBBC9B5235}"/>
                </c:ext>
              </c:extLst>
            </c:dLbl>
            <c:dLbl>
              <c:idx val="8"/>
              <c:layout>
                <c:manualLayout>
                  <c:x val="2.7164507662348653E-2"/>
                  <c:y val="-9.405255878285032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F81-4557-83C5-17BBBC9B523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'F18'!$A$11:$A$18</c:f>
              <c:strCache>
                <c:ptCount val="8"/>
                <c:pt idx="0">
                  <c:v>Sigal Insurance Group</c:v>
                </c:pt>
                <c:pt idx="1">
                  <c:v>Albsig</c:v>
                </c:pt>
                <c:pt idx="2">
                  <c:v>Eurosig</c:v>
                </c:pt>
                <c:pt idx="3">
                  <c:v>Sigma Vienna Insurance Group</c:v>
                </c:pt>
                <c:pt idx="4">
                  <c:v>Intersig Vienna Insurance Group</c:v>
                </c:pt>
                <c:pt idx="5">
                  <c:v>Insig</c:v>
                </c:pt>
                <c:pt idx="6">
                  <c:v>Ansig </c:v>
                </c:pt>
                <c:pt idx="7">
                  <c:v>Atlantik </c:v>
                </c:pt>
              </c:strCache>
            </c:strRef>
          </c:cat>
          <c:val>
            <c:numRef>
              <c:f>'F18'!$C$11:$C$18</c:f>
              <c:numCache>
                <c:formatCode>_-* #,##0_-;\-* #,##0_-;_-* "-"??_-;_-@_-</c:formatCode>
                <c:ptCount val="8"/>
                <c:pt idx="0">
                  <c:v>558692.20123000001</c:v>
                </c:pt>
                <c:pt idx="1">
                  <c:v>442381.36439000006</c:v>
                </c:pt>
                <c:pt idx="2">
                  <c:v>413793.01259</c:v>
                </c:pt>
                <c:pt idx="3">
                  <c:v>369312.69471999997</c:v>
                </c:pt>
                <c:pt idx="4">
                  <c:v>253243.84104</c:v>
                </c:pt>
                <c:pt idx="5">
                  <c:v>227035.7934</c:v>
                </c:pt>
                <c:pt idx="6">
                  <c:v>206291.10642000003</c:v>
                </c:pt>
                <c:pt idx="7">
                  <c:v>183090.13728</c:v>
                </c:pt>
              </c:numCache>
            </c:numRef>
          </c:val>
          <c:extLst>
            <c:ext xmlns:c16="http://schemas.microsoft.com/office/drawing/2014/chart" uri="{C3380CC4-5D6E-409C-BE32-E72D297353CC}">
              <c16:uniqueId val="{00000009-DF81-4557-83C5-17BBBC9B5235}"/>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925970579066432"/>
          <c:y val="0.28270158681758811"/>
          <c:w val="0.44620888139481979"/>
          <c:h val="0.51898948027706449"/>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1CAE-4E0F-9FBD-9A7D37F43F79}"/>
              </c:ext>
            </c:extLst>
          </c:dPt>
          <c:dPt>
            <c:idx val="1"/>
            <c:bubble3D val="0"/>
            <c:extLst>
              <c:ext xmlns:c16="http://schemas.microsoft.com/office/drawing/2014/chart" uri="{C3380CC4-5D6E-409C-BE32-E72D297353CC}">
                <c16:uniqueId val="{00000001-1CAE-4E0F-9FBD-9A7D37F43F79}"/>
              </c:ext>
            </c:extLst>
          </c:dPt>
          <c:dPt>
            <c:idx val="2"/>
            <c:bubble3D val="0"/>
            <c:extLst>
              <c:ext xmlns:c16="http://schemas.microsoft.com/office/drawing/2014/chart" uri="{C3380CC4-5D6E-409C-BE32-E72D297353CC}">
                <c16:uniqueId val="{00000002-1CAE-4E0F-9FBD-9A7D37F43F79}"/>
              </c:ext>
            </c:extLst>
          </c:dPt>
          <c:dPt>
            <c:idx val="3"/>
            <c:bubble3D val="0"/>
            <c:extLst>
              <c:ext xmlns:c16="http://schemas.microsoft.com/office/drawing/2014/chart" uri="{C3380CC4-5D6E-409C-BE32-E72D297353CC}">
                <c16:uniqueId val="{00000003-1CAE-4E0F-9FBD-9A7D37F43F79}"/>
              </c:ext>
            </c:extLst>
          </c:dPt>
          <c:dPt>
            <c:idx val="4"/>
            <c:bubble3D val="0"/>
            <c:extLst>
              <c:ext xmlns:c16="http://schemas.microsoft.com/office/drawing/2014/chart" uri="{C3380CC4-5D6E-409C-BE32-E72D297353CC}">
                <c16:uniqueId val="{00000004-1CAE-4E0F-9FBD-9A7D37F43F79}"/>
              </c:ext>
            </c:extLst>
          </c:dPt>
          <c:dPt>
            <c:idx val="5"/>
            <c:bubble3D val="0"/>
            <c:extLst>
              <c:ext xmlns:c16="http://schemas.microsoft.com/office/drawing/2014/chart" uri="{C3380CC4-5D6E-409C-BE32-E72D297353CC}">
                <c16:uniqueId val="{00000005-1CAE-4E0F-9FBD-9A7D37F43F79}"/>
              </c:ext>
            </c:extLst>
          </c:dPt>
          <c:dLbls>
            <c:dLbl>
              <c:idx val="0"/>
              <c:layout>
                <c:manualLayout>
                  <c:x val="9.8449809158471263E-2"/>
                  <c:y val="3.98343245069050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CAE-4E0F-9FBD-9A7D37F43F79}"/>
                </c:ext>
              </c:extLst>
            </c:dLbl>
            <c:dLbl>
              <c:idx val="1"/>
              <c:layout>
                <c:manualLayout>
                  <c:x val="-7.2856277580688941E-4"/>
                  <c:y val="8.859652037166762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CAE-4E0F-9FBD-9A7D37F43F79}"/>
                </c:ext>
              </c:extLst>
            </c:dLbl>
            <c:dLbl>
              <c:idx val="2"/>
              <c:layout>
                <c:manualLayout>
                  <c:x val="-7.0682227221597504E-2"/>
                  <c:y val="6.82020443647074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CAE-4E0F-9FBD-9A7D37F43F79}"/>
                </c:ext>
              </c:extLst>
            </c:dLbl>
            <c:dLbl>
              <c:idx val="3"/>
              <c:layout>
                <c:manualLayout>
                  <c:x val="-5.6426859620808317E-2"/>
                  <c:y val="4.87071283962870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CAE-4E0F-9FBD-9A7D37F43F79}"/>
                </c:ext>
              </c:extLst>
            </c:dLbl>
            <c:dLbl>
              <c:idx val="4"/>
              <c:layout>
                <c:manualLayout>
                  <c:x val="-0.106645911159426"/>
                  <c:y val="-8.20295112017833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CAE-4E0F-9FBD-9A7D37F43F79}"/>
                </c:ext>
              </c:extLst>
            </c:dLbl>
            <c:dLbl>
              <c:idx val="5"/>
              <c:layout>
                <c:manualLayout>
                  <c:x val="-3.8317960254968135E-2"/>
                  <c:y val="-0.135737842896226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CAE-4E0F-9FBD-9A7D37F43F79}"/>
                </c:ext>
              </c:extLst>
            </c:dLbl>
            <c:dLbl>
              <c:idx val="6"/>
              <c:layout>
                <c:manualLayout>
                  <c:x val="7.5391120946192533E-2"/>
                  <c:y val="-0.1182747127964252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CAE-4E0F-9FBD-9A7D37F43F79}"/>
                </c:ext>
              </c:extLst>
            </c:dLbl>
            <c:dLbl>
              <c:idx val="7"/>
              <c:layout>
                <c:manualLayout>
                  <c:x val="0.15152213760114094"/>
                  <c:y val="-8.49304046858147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CAE-4E0F-9FBD-9A7D37F43F79}"/>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Insurance Group</c:v>
                </c:pt>
                <c:pt idx="1">
                  <c:v>Sigma Vienna Insurance Group</c:v>
                </c:pt>
                <c:pt idx="2">
                  <c:v>Eurosig</c:v>
                </c:pt>
                <c:pt idx="3">
                  <c:v>Albsig</c:v>
                </c:pt>
                <c:pt idx="4">
                  <c:v>Intersig Vienna Insurance Group</c:v>
                </c:pt>
                <c:pt idx="5">
                  <c:v>Ansig </c:v>
                </c:pt>
              </c:strCache>
            </c:strRef>
          </c:cat>
          <c:val>
            <c:numRef>
              <c:f>'F19'!$B$11:$B$16</c:f>
              <c:numCache>
                <c:formatCode>_-* #,##0_-;\-* #,##0_-;_-* "-"??_-;_-@_-</c:formatCode>
                <c:ptCount val="6"/>
                <c:pt idx="0">
                  <c:v>217048.71116000001</c:v>
                </c:pt>
                <c:pt idx="1">
                  <c:v>191042.67522</c:v>
                </c:pt>
                <c:pt idx="2">
                  <c:v>168347.64306999999</c:v>
                </c:pt>
                <c:pt idx="3">
                  <c:v>113587.81078</c:v>
                </c:pt>
                <c:pt idx="4">
                  <c:v>74057.216920000006</c:v>
                </c:pt>
                <c:pt idx="5">
                  <c:v>92884.701520000002</c:v>
                </c:pt>
              </c:numCache>
            </c:numRef>
          </c:val>
          <c:extLst>
            <c:ext xmlns:c16="http://schemas.microsoft.com/office/drawing/2014/chart" uri="{C3380CC4-5D6E-409C-BE32-E72D297353CC}">
              <c16:uniqueId val="{00000008-1CAE-4E0F-9FBD-9A7D37F43F79}"/>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6455072019455661"/>
          <c:y val="0.27928050781473562"/>
          <c:w val="0.4550272387346348"/>
          <c:h val="0.56757006426865253"/>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7C43-47BE-8E63-F8890C7468B5}"/>
              </c:ext>
            </c:extLst>
          </c:dPt>
          <c:dPt>
            <c:idx val="1"/>
            <c:bubble3D val="0"/>
            <c:extLst>
              <c:ext xmlns:c16="http://schemas.microsoft.com/office/drawing/2014/chart" uri="{C3380CC4-5D6E-409C-BE32-E72D297353CC}">
                <c16:uniqueId val="{00000001-7C43-47BE-8E63-F8890C7468B5}"/>
              </c:ext>
            </c:extLst>
          </c:dPt>
          <c:dPt>
            <c:idx val="2"/>
            <c:bubble3D val="0"/>
            <c:extLst>
              <c:ext xmlns:c16="http://schemas.microsoft.com/office/drawing/2014/chart" uri="{C3380CC4-5D6E-409C-BE32-E72D297353CC}">
                <c16:uniqueId val="{00000002-7C43-47BE-8E63-F8890C7468B5}"/>
              </c:ext>
            </c:extLst>
          </c:dPt>
          <c:dPt>
            <c:idx val="3"/>
            <c:bubble3D val="0"/>
            <c:extLst>
              <c:ext xmlns:c16="http://schemas.microsoft.com/office/drawing/2014/chart" uri="{C3380CC4-5D6E-409C-BE32-E72D297353CC}">
                <c16:uniqueId val="{00000003-7C43-47BE-8E63-F8890C7468B5}"/>
              </c:ext>
            </c:extLst>
          </c:dPt>
          <c:dPt>
            <c:idx val="4"/>
            <c:bubble3D val="0"/>
            <c:extLst>
              <c:ext xmlns:c16="http://schemas.microsoft.com/office/drawing/2014/chart" uri="{C3380CC4-5D6E-409C-BE32-E72D297353CC}">
                <c16:uniqueId val="{00000004-7C43-47BE-8E63-F8890C7468B5}"/>
              </c:ext>
            </c:extLst>
          </c:dPt>
          <c:dPt>
            <c:idx val="5"/>
            <c:bubble3D val="0"/>
            <c:extLst>
              <c:ext xmlns:c16="http://schemas.microsoft.com/office/drawing/2014/chart" uri="{C3380CC4-5D6E-409C-BE32-E72D297353CC}">
                <c16:uniqueId val="{00000005-7C43-47BE-8E63-F8890C7468B5}"/>
              </c:ext>
            </c:extLst>
          </c:dPt>
          <c:dLbls>
            <c:dLbl>
              <c:idx val="0"/>
              <c:layout>
                <c:manualLayout>
                  <c:x val="2.5462758411172001E-2"/>
                  <c:y val="-6.606134667293500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C43-47BE-8E63-F8890C7468B5}"/>
                </c:ext>
              </c:extLst>
            </c:dLbl>
            <c:dLbl>
              <c:idx val="1"/>
              <c:layout>
                <c:manualLayout>
                  <c:x val="3.4231354061675892E-2"/>
                  <c:y val="-0.2285379041514685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C43-47BE-8E63-F8890C7468B5}"/>
                </c:ext>
              </c:extLst>
            </c:dLbl>
            <c:dLbl>
              <c:idx val="2"/>
              <c:layout>
                <c:manualLayout>
                  <c:x val="8.2625046869141364E-2"/>
                  <c:y val="8.61398406280297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C43-47BE-8E63-F8890C7468B5}"/>
                </c:ext>
              </c:extLst>
            </c:dLbl>
            <c:dLbl>
              <c:idx val="3"/>
              <c:layout>
                <c:manualLayout>
                  <c:x val="-6.9000660631707122E-2"/>
                  <c:y val="0.118477943880203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C43-47BE-8E63-F8890C7468B5}"/>
                </c:ext>
              </c:extLst>
            </c:dLbl>
            <c:dLbl>
              <c:idx val="4"/>
              <c:layout>
                <c:manualLayout>
                  <c:x val="-0.10794954202153501"/>
                  <c:y val="-3.08240455450315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C43-47BE-8E63-F8890C7468B5}"/>
                </c:ext>
              </c:extLst>
            </c:dLbl>
            <c:dLbl>
              <c:idx val="5"/>
              <c:layout>
                <c:manualLayout>
                  <c:x val="-5.0344552814668882E-2"/>
                  <c:y val="-9.9314622143181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C43-47BE-8E63-F8890C7468B5}"/>
                </c:ext>
              </c:extLst>
            </c:dLbl>
            <c:dLbl>
              <c:idx val="6"/>
              <c:layout>
                <c:manualLayout>
                  <c:x val="3.9492282387071691E-2"/>
                  <c:y val="-0.17314659883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C43-47BE-8E63-F8890C7468B5}"/>
                </c:ext>
              </c:extLst>
            </c:dLbl>
            <c:dLbl>
              <c:idx val="7"/>
              <c:layout>
                <c:manualLayout>
                  <c:x val="9.5597578893008267E-2"/>
                  <c:y val="-7.644400338928045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C43-47BE-8E63-F8890C7468B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Insurance Group</c:v>
                </c:pt>
                <c:pt idx="1">
                  <c:v>Sigma Vienna Insurance Group</c:v>
                </c:pt>
                <c:pt idx="2">
                  <c:v>Eurosig</c:v>
                </c:pt>
                <c:pt idx="3">
                  <c:v>Albsig</c:v>
                </c:pt>
                <c:pt idx="4">
                  <c:v>Intersig Vienna Insurance Group</c:v>
                </c:pt>
                <c:pt idx="5">
                  <c:v>Ansig </c:v>
                </c:pt>
              </c:strCache>
            </c:strRef>
          </c:cat>
          <c:val>
            <c:numRef>
              <c:f>'F19'!$C$11:$C$16</c:f>
              <c:numCache>
                <c:formatCode>_-* #,##0_-;\-* #,##0_-;_-* "-"??_-;_-@_-</c:formatCode>
                <c:ptCount val="6"/>
                <c:pt idx="0">
                  <c:v>242726.36711000002</c:v>
                </c:pt>
                <c:pt idx="1">
                  <c:v>166047.93236000001</c:v>
                </c:pt>
                <c:pt idx="2">
                  <c:v>123727.74490000001</c:v>
                </c:pt>
                <c:pt idx="3">
                  <c:v>122745.01964</c:v>
                </c:pt>
                <c:pt idx="4">
                  <c:v>118746.61516</c:v>
                </c:pt>
                <c:pt idx="5">
                  <c:v>101497.47439</c:v>
                </c:pt>
              </c:numCache>
            </c:numRef>
          </c:val>
          <c:extLst>
            <c:ext xmlns:c16="http://schemas.microsoft.com/office/drawing/2014/chart" uri="{C3380CC4-5D6E-409C-BE32-E72D297353CC}">
              <c16:uniqueId val="{00000008-7C43-47BE-8E63-F8890C7468B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925970579066432"/>
          <c:y val="0.28270158681758811"/>
          <c:w val="0.44444520992685282"/>
          <c:h val="0.51898948027706449"/>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CE4E-4D90-AC5D-1320F28CBF55}"/>
              </c:ext>
            </c:extLst>
          </c:dPt>
          <c:dPt>
            <c:idx val="1"/>
            <c:bubble3D val="0"/>
            <c:extLst>
              <c:ext xmlns:c16="http://schemas.microsoft.com/office/drawing/2014/chart" uri="{C3380CC4-5D6E-409C-BE32-E72D297353CC}">
                <c16:uniqueId val="{00000001-CE4E-4D90-AC5D-1320F28CBF55}"/>
              </c:ext>
            </c:extLst>
          </c:dPt>
          <c:dPt>
            <c:idx val="2"/>
            <c:bubble3D val="0"/>
            <c:extLst>
              <c:ext xmlns:c16="http://schemas.microsoft.com/office/drawing/2014/chart" uri="{C3380CC4-5D6E-409C-BE32-E72D297353CC}">
                <c16:uniqueId val="{00000002-CE4E-4D90-AC5D-1320F28CBF55}"/>
              </c:ext>
            </c:extLst>
          </c:dPt>
          <c:dPt>
            <c:idx val="3"/>
            <c:bubble3D val="0"/>
            <c:extLst>
              <c:ext xmlns:c16="http://schemas.microsoft.com/office/drawing/2014/chart" uri="{C3380CC4-5D6E-409C-BE32-E72D297353CC}">
                <c16:uniqueId val="{00000003-CE4E-4D90-AC5D-1320F28CBF55}"/>
              </c:ext>
            </c:extLst>
          </c:dPt>
          <c:dPt>
            <c:idx val="4"/>
            <c:bubble3D val="0"/>
            <c:extLst>
              <c:ext xmlns:c16="http://schemas.microsoft.com/office/drawing/2014/chart" uri="{C3380CC4-5D6E-409C-BE32-E72D297353CC}">
                <c16:uniqueId val="{00000004-CE4E-4D90-AC5D-1320F28CBF55}"/>
              </c:ext>
            </c:extLst>
          </c:dPt>
          <c:dPt>
            <c:idx val="5"/>
            <c:bubble3D val="0"/>
            <c:extLst>
              <c:ext xmlns:c16="http://schemas.microsoft.com/office/drawing/2014/chart" uri="{C3380CC4-5D6E-409C-BE32-E72D297353CC}">
                <c16:uniqueId val="{00000005-CE4E-4D90-AC5D-1320F28CBF55}"/>
              </c:ext>
            </c:extLst>
          </c:dPt>
          <c:dLbls>
            <c:dLbl>
              <c:idx val="0"/>
              <c:layout>
                <c:manualLayout>
                  <c:x val="4.2129918945317112E-2"/>
                  <c:y val="-8.9561336478510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E4E-4D90-AC5D-1320F28CBF55}"/>
                </c:ext>
              </c:extLst>
            </c:dLbl>
            <c:dLbl>
              <c:idx val="1"/>
              <c:layout>
                <c:manualLayout>
                  <c:x val="7.3080989876265573E-2"/>
                  <c:y val="-2.39210605003488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E4E-4D90-AC5D-1320F28CBF55}"/>
                </c:ext>
              </c:extLst>
            </c:dLbl>
            <c:dLbl>
              <c:idx val="2"/>
              <c:layout>
                <c:manualLayout>
                  <c:x val="-4.8388395894957571E-3"/>
                  <c:y val="0.1469643509751165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E4E-4D90-AC5D-1320F28CBF55}"/>
                </c:ext>
              </c:extLst>
            </c:dLbl>
            <c:dLbl>
              <c:idx val="3"/>
              <c:layout>
                <c:manualLayout>
                  <c:x val="-5.6426859620808317E-2"/>
                  <c:y val="4.87071283962870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E4E-4D90-AC5D-1320F28CBF55}"/>
                </c:ext>
              </c:extLst>
            </c:dLbl>
            <c:dLbl>
              <c:idx val="4"/>
              <c:layout>
                <c:manualLayout>
                  <c:x val="-0.106645911159426"/>
                  <c:y val="-8.20295112017833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E4E-4D90-AC5D-1320F28CBF55}"/>
                </c:ext>
              </c:extLst>
            </c:dLbl>
            <c:dLbl>
              <c:idx val="5"/>
              <c:layout>
                <c:manualLayout>
                  <c:x val="-5.9746719160104989E-2"/>
                  <c:y val="-0.2482554237682348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E4E-4D90-AC5D-1320F28CBF55}"/>
                </c:ext>
              </c:extLst>
            </c:dLbl>
            <c:dLbl>
              <c:idx val="6"/>
              <c:layout>
                <c:manualLayout>
                  <c:x val="5.6343457067866518E-2"/>
                  <c:y val="-0.1801592522453684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E4E-4D90-AC5D-1320F28CBF55}"/>
                </c:ext>
              </c:extLst>
            </c:dLbl>
            <c:dLbl>
              <c:idx val="7"/>
              <c:layout>
                <c:manualLayout>
                  <c:x val="4.3085910557476723E-2"/>
                  <c:y val="-0.1299374287074885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E4E-4D90-AC5D-1320F28CBF5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9525">
                  <a:solidFill>
                    <a:schemeClr val="tx1">
                      <a:lumMod val="50000"/>
                      <a:lumOff val="50000"/>
                    </a:schemeClr>
                  </a:solidFill>
                  <a:prstDash val="dashDot"/>
                </a:ln>
              </c:spPr>
            </c:leaderLines>
            <c:extLst>
              <c:ext xmlns:c15="http://schemas.microsoft.com/office/drawing/2012/chart" uri="{CE6537A1-D6FC-4f65-9D91-7224C49458BB}"/>
            </c:extLst>
          </c:dLbls>
          <c:cat>
            <c:strRef>
              <c:f>'F19'!$A$11:$A$16</c:f>
              <c:strCache>
                <c:ptCount val="6"/>
                <c:pt idx="0">
                  <c:v>Sigal Insurance Group</c:v>
                </c:pt>
                <c:pt idx="1">
                  <c:v>Sigma Vienna Insurance Group</c:v>
                </c:pt>
                <c:pt idx="2">
                  <c:v>Eurosig</c:v>
                </c:pt>
                <c:pt idx="3">
                  <c:v>Albsig</c:v>
                </c:pt>
                <c:pt idx="4">
                  <c:v>Intersig Vienna Insurance Group</c:v>
                </c:pt>
                <c:pt idx="5">
                  <c:v>Ansig </c:v>
                </c:pt>
              </c:strCache>
            </c:strRef>
          </c:cat>
          <c:val>
            <c:numRef>
              <c:f>'F19'!$B$11:$B$16</c:f>
              <c:numCache>
                <c:formatCode>_-* #,##0_-;\-* #,##0_-;_-* "-"??_-;_-@_-</c:formatCode>
                <c:ptCount val="6"/>
                <c:pt idx="0">
                  <c:v>217048.71116000001</c:v>
                </c:pt>
                <c:pt idx="1">
                  <c:v>191042.67522</c:v>
                </c:pt>
                <c:pt idx="2">
                  <c:v>168347.64306999999</c:v>
                </c:pt>
                <c:pt idx="3">
                  <c:v>113587.81078</c:v>
                </c:pt>
                <c:pt idx="4">
                  <c:v>74057.216920000006</c:v>
                </c:pt>
                <c:pt idx="5">
                  <c:v>92884.701520000002</c:v>
                </c:pt>
              </c:numCache>
            </c:numRef>
          </c:val>
          <c:extLst>
            <c:ext xmlns:c16="http://schemas.microsoft.com/office/drawing/2014/chart" uri="{C3380CC4-5D6E-409C-BE32-E72D297353CC}">
              <c16:uniqueId val="{00000008-CE4E-4D90-AC5D-1320F28CBF55}"/>
            </c:ext>
          </c:extLst>
        </c:ser>
        <c:ser>
          <c:idx val="1"/>
          <c:order val="1"/>
          <c:dPt>
            <c:idx val="0"/>
            <c:bubble3D val="0"/>
            <c:extLst>
              <c:ext xmlns:c16="http://schemas.microsoft.com/office/drawing/2014/chart" uri="{C3380CC4-5D6E-409C-BE32-E72D297353CC}">
                <c16:uniqueId val="{00000009-CE4E-4D90-AC5D-1320F28CBF55}"/>
              </c:ext>
            </c:extLst>
          </c:dPt>
          <c:dPt>
            <c:idx val="1"/>
            <c:bubble3D val="0"/>
            <c:extLst>
              <c:ext xmlns:c16="http://schemas.microsoft.com/office/drawing/2014/chart" uri="{C3380CC4-5D6E-409C-BE32-E72D297353CC}">
                <c16:uniqueId val="{0000000A-CE4E-4D90-AC5D-1320F28CBF55}"/>
              </c:ext>
            </c:extLst>
          </c:dPt>
          <c:dPt>
            <c:idx val="2"/>
            <c:bubble3D val="0"/>
            <c:extLst>
              <c:ext xmlns:c16="http://schemas.microsoft.com/office/drawing/2014/chart" uri="{C3380CC4-5D6E-409C-BE32-E72D297353CC}">
                <c16:uniqueId val="{0000000B-CE4E-4D90-AC5D-1320F28CBF55}"/>
              </c:ext>
            </c:extLst>
          </c:dPt>
          <c:dPt>
            <c:idx val="3"/>
            <c:bubble3D val="0"/>
            <c:extLst>
              <c:ext xmlns:c16="http://schemas.microsoft.com/office/drawing/2014/chart" uri="{C3380CC4-5D6E-409C-BE32-E72D297353CC}">
                <c16:uniqueId val="{0000000C-CE4E-4D90-AC5D-1320F28CBF55}"/>
              </c:ext>
            </c:extLst>
          </c:dPt>
          <c:dPt>
            <c:idx val="4"/>
            <c:bubble3D val="0"/>
            <c:extLst>
              <c:ext xmlns:c16="http://schemas.microsoft.com/office/drawing/2014/chart" uri="{C3380CC4-5D6E-409C-BE32-E72D297353CC}">
                <c16:uniqueId val="{0000000D-CE4E-4D90-AC5D-1320F28CBF55}"/>
              </c:ext>
            </c:extLst>
          </c:dPt>
          <c:dPt>
            <c:idx val="5"/>
            <c:bubble3D val="0"/>
            <c:extLst>
              <c:ext xmlns:c16="http://schemas.microsoft.com/office/drawing/2014/chart" uri="{C3380CC4-5D6E-409C-BE32-E72D297353CC}">
                <c16:uniqueId val="{0000000E-CE4E-4D90-AC5D-1320F28CBF55}"/>
              </c:ext>
            </c:extLst>
          </c:dPt>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0"/>
            <c:showBubbleSize val="0"/>
            <c:showLeaderLines val="1"/>
            <c:leaderLines>
              <c:spPr>
                <a:ln w="9525">
                  <a:solidFill>
                    <a:schemeClr val="tx1">
                      <a:lumMod val="50000"/>
                      <a:lumOff val="50000"/>
                    </a:schemeClr>
                  </a:solidFill>
                  <a:prstDash val="dashDot"/>
                </a:ln>
              </c:spPr>
            </c:leaderLines>
            <c:extLst>
              <c:ext xmlns:c15="http://schemas.microsoft.com/office/drawing/2012/chart" uri="{CE6537A1-D6FC-4f65-9D91-7224C49458BB}"/>
            </c:extLst>
          </c:dLbls>
          <c:cat>
            <c:strRef>
              <c:f>'F19'!$A$11:$A$16</c:f>
              <c:strCache>
                <c:ptCount val="6"/>
                <c:pt idx="0">
                  <c:v>Sigal Insurance Group</c:v>
                </c:pt>
                <c:pt idx="1">
                  <c:v>Sigma Vienna Insurance Group</c:v>
                </c:pt>
                <c:pt idx="2">
                  <c:v>Eurosig</c:v>
                </c:pt>
                <c:pt idx="3">
                  <c:v>Albsig</c:v>
                </c:pt>
                <c:pt idx="4">
                  <c:v>Intersig Vienna Insurance Group</c:v>
                </c:pt>
                <c:pt idx="5">
                  <c:v>Ansig </c:v>
                </c:pt>
              </c:strCache>
            </c:strRef>
          </c:cat>
          <c:val>
            <c:numRef>
              <c:f>'F16'!$A$10</c:f>
              <c:numCache>
                <c:formatCode>General</c:formatCode>
                <c:ptCount val="1"/>
                <c:pt idx="0">
                  <c:v>0</c:v>
                </c:pt>
              </c:numCache>
            </c:numRef>
          </c:val>
          <c:extLst>
            <c:ext xmlns:c16="http://schemas.microsoft.com/office/drawing/2014/chart" uri="{C3380CC4-5D6E-409C-BE32-E72D297353CC}">
              <c16:uniqueId val="{0000000F-CE4E-4D90-AC5D-1320F28CBF5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6455072019455661"/>
          <c:y val="0.27928050781473562"/>
          <c:w val="0.4550272387346348"/>
          <c:h val="0.56757006426865253"/>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3925-451D-B77D-4112A51DFC78}"/>
              </c:ext>
            </c:extLst>
          </c:dPt>
          <c:dPt>
            <c:idx val="1"/>
            <c:bubble3D val="0"/>
            <c:extLst>
              <c:ext xmlns:c16="http://schemas.microsoft.com/office/drawing/2014/chart" uri="{C3380CC4-5D6E-409C-BE32-E72D297353CC}">
                <c16:uniqueId val="{00000001-3925-451D-B77D-4112A51DFC78}"/>
              </c:ext>
            </c:extLst>
          </c:dPt>
          <c:dPt>
            <c:idx val="2"/>
            <c:bubble3D val="0"/>
            <c:extLst>
              <c:ext xmlns:c16="http://schemas.microsoft.com/office/drawing/2014/chart" uri="{C3380CC4-5D6E-409C-BE32-E72D297353CC}">
                <c16:uniqueId val="{00000002-3925-451D-B77D-4112A51DFC78}"/>
              </c:ext>
            </c:extLst>
          </c:dPt>
          <c:dPt>
            <c:idx val="3"/>
            <c:bubble3D val="0"/>
            <c:extLst>
              <c:ext xmlns:c16="http://schemas.microsoft.com/office/drawing/2014/chart" uri="{C3380CC4-5D6E-409C-BE32-E72D297353CC}">
                <c16:uniqueId val="{00000003-3925-451D-B77D-4112A51DFC78}"/>
              </c:ext>
            </c:extLst>
          </c:dPt>
          <c:dPt>
            <c:idx val="4"/>
            <c:bubble3D val="0"/>
            <c:extLst>
              <c:ext xmlns:c16="http://schemas.microsoft.com/office/drawing/2014/chart" uri="{C3380CC4-5D6E-409C-BE32-E72D297353CC}">
                <c16:uniqueId val="{00000004-3925-451D-B77D-4112A51DFC78}"/>
              </c:ext>
            </c:extLst>
          </c:dPt>
          <c:dPt>
            <c:idx val="5"/>
            <c:bubble3D val="0"/>
            <c:extLst>
              <c:ext xmlns:c16="http://schemas.microsoft.com/office/drawing/2014/chart" uri="{C3380CC4-5D6E-409C-BE32-E72D297353CC}">
                <c16:uniqueId val="{00000005-3925-451D-B77D-4112A51DFC78}"/>
              </c:ext>
            </c:extLst>
          </c:dPt>
          <c:dLbls>
            <c:dLbl>
              <c:idx val="0"/>
              <c:layout>
                <c:manualLayout>
                  <c:x val="2.5462692163479652E-2"/>
                  <c:y val="-0.1020973729635168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925-451D-B77D-4112A51DFC78}"/>
                </c:ext>
              </c:extLst>
            </c:dLbl>
            <c:dLbl>
              <c:idx val="1"/>
              <c:layout>
                <c:manualLayout>
                  <c:x val="7.7088488938882913E-2"/>
                  <c:y val="-6.036981863753518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925-451D-B77D-4112A51DFC78}"/>
                </c:ext>
              </c:extLst>
            </c:dLbl>
            <c:dLbl>
              <c:idx val="2"/>
              <c:layout>
                <c:manualLayout>
                  <c:x val="8.2625046869141364E-2"/>
                  <c:y val="8.61398406280297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925-451D-B77D-4112A51DFC78}"/>
                </c:ext>
              </c:extLst>
            </c:dLbl>
            <c:dLbl>
              <c:idx val="3"/>
              <c:layout>
                <c:manualLayout>
                  <c:x val="-6.9000660631707122E-2"/>
                  <c:y val="0.118477943880203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925-451D-B77D-4112A51DFC78}"/>
                </c:ext>
              </c:extLst>
            </c:dLbl>
            <c:dLbl>
              <c:idx val="4"/>
              <c:layout>
                <c:manualLayout>
                  <c:x val="-0.10794954202153501"/>
                  <c:y val="-3.08240455450315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925-451D-B77D-4112A51DFC78}"/>
                </c:ext>
              </c:extLst>
            </c:dLbl>
            <c:dLbl>
              <c:idx val="5"/>
              <c:layout>
                <c:manualLayout>
                  <c:x val="-5.0344552814668882E-2"/>
                  <c:y val="-9.9314622143181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925-451D-B77D-4112A51DFC78}"/>
                </c:ext>
              </c:extLst>
            </c:dLbl>
            <c:dLbl>
              <c:idx val="6"/>
              <c:layout>
                <c:manualLayout>
                  <c:x val="3.9492282387071691E-2"/>
                  <c:y val="-0.17314659883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925-451D-B77D-4112A51DFC78}"/>
                </c:ext>
              </c:extLst>
            </c:dLbl>
            <c:dLbl>
              <c:idx val="7"/>
              <c:layout>
                <c:manualLayout>
                  <c:x val="4.5597487814025436E-2"/>
                  <c:y val="-0.1184862027381733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925-451D-B77D-4112A51DFC7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Insurance Group</c:v>
                </c:pt>
                <c:pt idx="1">
                  <c:v>Sigma Vienna Insurance Group</c:v>
                </c:pt>
                <c:pt idx="2">
                  <c:v>Eurosig</c:v>
                </c:pt>
                <c:pt idx="3">
                  <c:v>Albsig</c:v>
                </c:pt>
                <c:pt idx="4">
                  <c:v>Intersig Vienna Insurance Group</c:v>
                </c:pt>
                <c:pt idx="5">
                  <c:v>Ansig </c:v>
                </c:pt>
              </c:strCache>
            </c:strRef>
          </c:cat>
          <c:val>
            <c:numRef>
              <c:f>'F19'!$C$11:$C$16</c:f>
              <c:numCache>
                <c:formatCode>_-* #,##0_-;\-* #,##0_-;_-* "-"??_-;_-@_-</c:formatCode>
                <c:ptCount val="6"/>
                <c:pt idx="0">
                  <c:v>242726.36711000002</c:v>
                </c:pt>
                <c:pt idx="1">
                  <c:v>166047.93236000001</c:v>
                </c:pt>
                <c:pt idx="2">
                  <c:v>123727.74490000001</c:v>
                </c:pt>
                <c:pt idx="3">
                  <c:v>122745.01964</c:v>
                </c:pt>
                <c:pt idx="4">
                  <c:v>118746.61516</c:v>
                </c:pt>
                <c:pt idx="5">
                  <c:v>101497.47439</c:v>
                </c:pt>
              </c:numCache>
            </c:numRef>
          </c:val>
          <c:extLst>
            <c:ext xmlns:c16="http://schemas.microsoft.com/office/drawing/2014/chart" uri="{C3380CC4-5D6E-409C-BE32-E72D297353CC}">
              <c16:uniqueId val="{00000008-3925-451D-B77D-4112A51DFC7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925970579066432"/>
          <c:y val="0.28270158681758811"/>
          <c:w val="0.44620888139481979"/>
          <c:h val="0.51898948027706449"/>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2AD0-43E6-94FE-31FD196082C4}"/>
              </c:ext>
            </c:extLst>
          </c:dPt>
          <c:dPt>
            <c:idx val="1"/>
            <c:bubble3D val="0"/>
            <c:extLst>
              <c:ext xmlns:c16="http://schemas.microsoft.com/office/drawing/2014/chart" uri="{C3380CC4-5D6E-409C-BE32-E72D297353CC}">
                <c16:uniqueId val="{00000001-2AD0-43E6-94FE-31FD196082C4}"/>
              </c:ext>
            </c:extLst>
          </c:dPt>
          <c:dPt>
            <c:idx val="2"/>
            <c:bubble3D val="0"/>
            <c:extLst>
              <c:ext xmlns:c16="http://schemas.microsoft.com/office/drawing/2014/chart" uri="{C3380CC4-5D6E-409C-BE32-E72D297353CC}">
                <c16:uniqueId val="{00000002-2AD0-43E6-94FE-31FD196082C4}"/>
              </c:ext>
            </c:extLst>
          </c:dPt>
          <c:dPt>
            <c:idx val="3"/>
            <c:bubble3D val="0"/>
            <c:extLst>
              <c:ext xmlns:c16="http://schemas.microsoft.com/office/drawing/2014/chart" uri="{C3380CC4-5D6E-409C-BE32-E72D297353CC}">
                <c16:uniqueId val="{00000003-2AD0-43E6-94FE-31FD196082C4}"/>
              </c:ext>
            </c:extLst>
          </c:dPt>
          <c:dPt>
            <c:idx val="4"/>
            <c:bubble3D val="0"/>
            <c:extLst>
              <c:ext xmlns:c16="http://schemas.microsoft.com/office/drawing/2014/chart" uri="{C3380CC4-5D6E-409C-BE32-E72D297353CC}">
                <c16:uniqueId val="{00000004-2AD0-43E6-94FE-31FD196082C4}"/>
              </c:ext>
            </c:extLst>
          </c:dPt>
          <c:dPt>
            <c:idx val="5"/>
            <c:bubble3D val="0"/>
            <c:extLst>
              <c:ext xmlns:c16="http://schemas.microsoft.com/office/drawing/2014/chart" uri="{C3380CC4-5D6E-409C-BE32-E72D297353CC}">
                <c16:uniqueId val="{00000005-2AD0-43E6-94FE-31FD196082C4}"/>
              </c:ext>
            </c:extLst>
          </c:dPt>
          <c:dLbls>
            <c:dLbl>
              <c:idx val="0"/>
              <c:layout>
                <c:manualLayout>
                  <c:x val="9.8449809158471263E-2"/>
                  <c:y val="3.98343245069050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AD0-43E6-94FE-31FD196082C4}"/>
                </c:ext>
              </c:extLst>
            </c:dLbl>
            <c:dLbl>
              <c:idx val="1"/>
              <c:layout>
                <c:manualLayout>
                  <c:x val="-7.2856277580688941E-4"/>
                  <c:y val="8.859652037166762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AD0-43E6-94FE-31FD196082C4}"/>
                </c:ext>
              </c:extLst>
            </c:dLbl>
            <c:dLbl>
              <c:idx val="2"/>
              <c:layout>
                <c:manualLayout>
                  <c:x val="-7.0682227221597504E-2"/>
                  <c:y val="6.82020443647074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AD0-43E6-94FE-31FD196082C4}"/>
                </c:ext>
              </c:extLst>
            </c:dLbl>
            <c:dLbl>
              <c:idx val="3"/>
              <c:layout>
                <c:manualLayout>
                  <c:x val="-5.6426859620808317E-2"/>
                  <c:y val="4.87071283962870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AD0-43E6-94FE-31FD196082C4}"/>
                </c:ext>
              </c:extLst>
            </c:dLbl>
            <c:dLbl>
              <c:idx val="4"/>
              <c:layout>
                <c:manualLayout>
                  <c:x val="-0.106645911159426"/>
                  <c:y val="-8.20295112017833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AD0-43E6-94FE-31FD196082C4}"/>
                </c:ext>
              </c:extLst>
            </c:dLbl>
            <c:dLbl>
              <c:idx val="5"/>
              <c:layout>
                <c:manualLayout>
                  <c:x val="-3.8317960254968135E-2"/>
                  <c:y val="-0.135737842896226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AD0-43E6-94FE-31FD196082C4}"/>
                </c:ext>
              </c:extLst>
            </c:dLbl>
            <c:dLbl>
              <c:idx val="6"/>
              <c:layout>
                <c:manualLayout>
                  <c:x val="7.5391120946192533E-2"/>
                  <c:y val="-0.1182747127964252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AD0-43E6-94FE-31FD196082C4}"/>
                </c:ext>
              </c:extLst>
            </c:dLbl>
            <c:dLbl>
              <c:idx val="7"/>
              <c:layout>
                <c:manualLayout>
                  <c:x val="0.15152213760114094"/>
                  <c:y val="-8.49304046858147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AD0-43E6-94FE-31FD196082C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Insurance Group</c:v>
                </c:pt>
                <c:pt idx="1">
                  <c:v>Sigma Vienna Insurance Group</c:v>
                </c:pt>
                <c:pt idx="2">
                  <c:v>Eurosig</c:v>
                </c:pt>
                <c:pt idx="3">
                  <c:v>Albsig</c:v>
                </c:pt>
                <c:pt idx="4">
                  <c:v>Intersig Vienna Insurance Group</c:v>
                </c:pt>
                <c:pt idx="5">
                  <c:v>Ansig </c:v>
                </c:pt>
              </c:strCache>
            </c:strRef>
          </c:cat>
          <c:val>
            <c:numRef>
              <c:f>'F19'!$B$11:$B$16</c:f>
              <c:numCache>
                <c:formatCode>_-* #,##0_-;\-* #,##0_-;_-* "-"??_-;_-@_-</c:formatCode>
                <c:ptCount val="6"/>
                <c:pt idx="0">
                  <c:v>217048.71116000001</c:v>
                </c:pt>
                <c:pt idx="1">
                  <c:v>191042.67522</c:v>
                </c:pt>
                <c:pt idx="2">
                  <c:v>168347.64306999999</c:v>
                </c:pt>
                <c:pt idx="3">
                  <c:v>113587.81078</c:v>
                </c:pt>
                <c:pt idx="4">
                  <c:v>74057.216920000006</c:v>
                </c:pt>
                <c:pt idx="5">
                  <c:v>92884.701520000002</c:v>
                </c:pt>
              </c:numCache>
            </c:numRef>
          </c:val>
          <c:extLst>
            <c:ext xmlns:c16="http://schemas.microsoft.com/office/drawing/2014/chart" uri="{C3380CC4-5D6E-409C-BE32-E72D297353CC}">
              <c16:uniqueId val="{00000008-2AD0-43E6-94FE-31FD196082C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6455072019455661"/>
          <c:y val="0.27928050781473562"/>
          <c:w val="0.4550272387346348"/>
          <c:h val="0.56757006426865253"/>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F10E-439C-8D80-39E577389AF5}"/>
              </c:ext>
            </c:extLst>
          </c:dPt>
          <c:dPt>
            <c:idx val="1"/>
            <c:bubble3D val="0"/>
            <c:extLst>
              <c:ext xmlns:c16="http://schemas.microsoft.com/office/drawing/2014/chart" uri="{C3380CC4-5D6E-409C-BE32-E72D297353CC}">
                <c16:uniqueId val="{00000001-F10E-439C-8D80-39E577389AF5}"/>
              </c:ext>
            </c:extLst>
          </c:dPt>
          <c:dPt>
            <c:idx val="2"/>
            <c:bubble3D val="0"/>
            <c:extLst>
              <c:ext xmlns:c16="http://schemas.microsoft.com/office/drawing/2014/chart" uri="{C3380CC4-5D6E-409C-BE32-E72D297353CC}">
                <c16:uniqueId val="{00000002-F10E-439C-8D80-39E577389AF5}"/>
              </c:ext>
            </c:extLst>
          </c:dPt>
          <c:dPt>
            <c:idx val="3"/>
            <c:bubble3D val="0"/>
            <c:extLst>
              <c:ext xmlns:c16="http://schemas.microsoft.com/office/drawing/2014/chart" uri="{C3380CC4-5D6E-409C-BE32-E72D297353CC}">
                <c16:uniqueId val="{00000003-F10E-439C-8D80-39E577389AF5}"/>
              </c:ext>
            </c:extLst>
          </c:dPt>
          <c:dPt>
            <c:idx val="4"/>
            <c:bubble3D val="0"/>
            <c:extLst>
              <c:ext xmlns:c16="http://schemas.microsoft.com/office/drawing/2014/chart" uri="{C3380CC4-5D6E-409C-BE32-E72D297353CC}">
                <c16:uniqueId val="{00000004-F10E-439C-8D80-39E577389AF5}"/>
              </c:ext>
            </c:extLst>
          </c:dPt>
          <c:dPt>
            <c:idx val="5"/>
            <c:bubble3D val="0"/>
            <c:extLst>
              <c:ext xmlns:c16="http://schemas.microsoft.com/office/drawing/2014/chart" uri="{C3380CC4-5D6E-409C-BE32-E72D297353CC}">
                <c16:uniqueId val="{00000005-F10E-439C-8D80-39E577389AF5}"/>
              </c:ext>
            </c:extLst>
          </c:dPt>
          <c:dLbls>
            <c:dLbl>
              <c:idx val="0"/>
              <c:layout>
                <c:manualLayout>
                  <c:x val="2.5462758411172001E-2"/>
                  <c:y val="-6.606134667293500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10E-439C-8D80-39E577389AF5}"/>
                </c:ext>
              </c:extLst>
            </c:dLbl>
            <c:dLbl>
              <c:idx val="1"/>
              <c:layout>
                <c:manualLayout>
                  <c:x val="3.4231354061675892E-2"/>
                  <c:y val="-0.2285379041514685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10E-439C-8D80-39E577389AF5}"/>
                </c:ext>
              </c:extLst>
            </c:dLbl>
            <c:dLbl>
              <c:idx val="2"/>
              <c:layout>
                <c:manualLayout>
                  <c:x val="8.2625046869141364E-2"/>
                  <c:y val="8.61398406280297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10E-439C-8D80-39E577389AF5}"/>
                </c:ext>
              </c:extLst>
            </c:dLbl>
            <c:dLbl>
              <c:idx val="3"/>
              <c:layout>
                <c:manualLayout>
                  <c:x val="-6.9000660631707122E-2"/>
                  <c:y val="0.118477943880203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10E-439C-8D80-39E577389AF5}"/>
                </c:ext>
              </c:extLst>
            </c:dLbl>
            <c:dLbl>
              <c:idx val="4"/>
              <c:layout>
                <c:manualLayout>
                  <c:x val="-0.10794954202153501"/>
                  <c:y val="-3.08240455450315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10E-439C-8D80-39E577389AF5}"/>
                </c:ext>
              </c:extLst>
            </c:dLbl>
            <c:dLbl>
              <c:idx val="5"/>
              <c:layout>
                <c:manualLayout>
                  <c:x val="-5.0344552814668882E-2"/>
                  <c:y val="-9.9314622143181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10E-439C-8D80-39E577389AF5}"/>
                </c:ext>
              </c:extLst>
            </c:dLbl>
            <c:dLbl>
              <c:idx val="6"/>
              <c:layout>
                <c:manualLayout>
                  <c:x val="3.9492282387071691E-2"/>
                  <c:y val="-0.17314659883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10E-439C-8D80-39E577389AF5}"/>
                </c:ext>
              </c:extLst>
            </c:dLbl>
            <c:dLbl>
              <c:idx val="7"/>
              <c:layout>
                <c:manualLayout>
                  <c:x val="9.5597578893008267E-2"/>
                  <c:y val="-7.644400338928045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10E-439C-8D80-39E577389AF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Insurance Group</c:v>
                </c:pt>
                <c:pt idx="1">
                  <c:v>Sigma Vienna Insurance Group</c:v>
                </c:pt>
                <c:pt idx="2">
                  <c:v>Eurosig</c:v>
                </c:pt>
                <c:pt idx="3">
                  <c:v>Albsig</c:v>
                </c:pt>
                <c:pt idx="4">
                  <c:v>Intersig Vienna Insurance Group</c:v>
                </c:pt>
                <c:pt idx="5">
                  <c:v>Ansig </c:v>
                </c:pt>
              </c:strCache>
            </c:strRef>
          </c:cat>
          <c:val>
            <c:numRef>
              <c:f>'F19'!$C$11:$C$16</c:f>
              <c:numCache>
                <c:formatCode>_-* #,##0_-;\-* #,##0_-;_-* "-"??_-;_-@_-</c:formatCode>
                <c:ptCount val="6"/>
                <c:pt idx="0">
                  <c:v>242726.36711000002</c:v>
                </c:pt>
                <c:pt idx="1">
                  <c:v>166047.93236000001</c:v>
                </c:pt>
                <c:pt idx="2">
                  <c:v>123727.74490000001</c:v>
                </c:pt>
                <c:pt idx="3">
                  <c:v>122745.01964</c:v>
                </c:pt>
                <c:pt idx="4">
                  <c:v>118746.61516</c:v>
                </c:pt>
                <c:pt idx="5">
                  <c:v>101497.47439</c:v>
                </c:pt>
              </c:numCache>
            </c:numRef>
          </c:val>
          <c:extLst>
            <c:ext xmlns:c16="http://schemas.microsoft.com/office/drawing/2014/chart" uri="{C3380CC4-5D6E-409C-BE32-E72D297353CC}">
              <c16:uniqueId val="{00000008-F10E-439C-8D80-39E577389AF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4036118619501"/>
          <c:y val="4.8753065702852712E-2"/>
          <c:w val="0.33675846857171027"/>
          <c:h val="0.8819207435136182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D7FF-4EB5-B2B7-21841612C7E2}"/>
              </c:ext>
            </c:extLst>
          </c:dPt>
          <c:dPt>
            <c:idx val="1"/>
            <c:bubble3D val="0"/>
            <c:spPr>
              <a:solidFill>
                <a:schemeClr val="bg2">
                  <a:lumMod val="75000"/>
                </a:schemeClr>
              </a:solidFill>
              <a:ln w="25400">
                <a:noFill/>
              </a:ln>
            </c:spPr>
            <c:extLst>
              <c:ext xmlns:c16="http://schemas.microsoft.com/office/drawing/2014/chart" uri="{C3380CC4-5D6E-409C-BE32-E72D297353CC}">
                <c16:uniqueId val="{00000001-D7FF-4EB5-B2B7-21841612C7E2}"/>
              </c:ext>
            </c:extLst>
          </c:dPt>
          <c:dPt>
            <c:idx val="2"/>
            <c:bubble3D val="0"/>
            <c:spPr>
              <a:solidFill>
                <a:schemeClr val="bg1">
                  <a:lumMod val="85000"/>
                </a:schemeClr>
              </a:solidFill>
              <a:ln w="25400">
                <a:noFill/>
              </a:ln>
            </c:spPr>
            <c:extLst>
              <c:ext xmlns:c16="http://schemas.microsoft.com/office/drawing/2014/chart" uri="{C3380CC4-5D6E-409C-BE32-E72D297353CC}">
                <c16:uniqueId val="{00000002-D7FF-4EB5-B2B7-21841612C7E2}"/>
              </c:ext>
            </c:extLst>
          </c:dPt>
          <c:dPt>
            <c:idx val="3"/>
            <c:bubble3D val="0"/>
            <c:spPr>
              <a:solidFill>
                <a:schemeClr val="accent2">
                  <a:lumMod val="40000"/>
                  <a:lumOff val="60000"/>
                </a:schemeClr>
              </a:solidFill>
              <a:ln w="25400">
                <a:noFill/>
              </a:ln>
            </c:spPr>
            <c:extLst>
              <c:ext xmlns:c16="http://schemas.microsoft.com/office/drawing/2014/chart" uri="{C3380CC4-5D6E-409C-BE32-E72D297353CC}">
                <c16:uniqueId val="{00000003-D7FF-4EB5-B2B7-21841612C7E2}"/>
              </c:ext>
            </c:extLst>
          </c:dPt>
          <c:dPt>
            <c:idx val="4"/>
            <c:bubble3D val="0"/>
            <c:spPr>
              <a:solidFill>
                <a:schemeClr val="accent3">
                  <a:lumMod val="40000"/>
                  <a:lumOff val="60000"/>
                </a:schemeClr>
              </a:solidFill>
              <a:ln w="25400">
                <a:noFill/>
              </a:ln>
            </c:spPr>
            <c:extLst>
              <c:ext xmlns:c16="http://schemas.microsoft.com/office/drawing/2014/chart" uri="{C3380CC4-5D6E-409C-BE32-E72D297353CC}">
                <c16:uniqueId val="{00000004-D7FF-4EB5-B2B7-21841612C7E2}"/>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D7FF-4EB5-B2B7-21841612C7E2}"/>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D7FF-4EB5-B2B7-21841612C7E2}"/>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D7FF-4EB5-B2B7-21841612C7E2}"/>
              </c:ext>
            </c:extLst>
          </c:dPt>
          <c:dLbls>
            <c:dLbl>
              <c:idx val="0"/>
              <c:layout>
                <c:manualLayout>
                  <c:x val="0.1616077094840756"/>
                  <c:y val="-6.656038896777247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7FF-4EB5-B2B7-21841612C7E2}"/>
                </c:ext>
              </c:extLst>
            </c:dLbl>
            <c:dLbl>
              <c:idx val="1"/>
              <c:layout>
                <c:manualLayout>
                  <c:x val="0.14870294198299838"/>
                  <c:y val="8.8657975130156906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7FF-4EB5-B2B7-21841612C7E2}"/>
                </c:ext>
              </c:extLst>
            </c:dLbl>
            <c:dLbl>
              <c:idx val="2"/>
              <c:layout>
                <c:manualLayout>
                  <c:x val="0.18202656011282173"/>
                  <c:y val="3.698162729658792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7FF-4EB5-B2B7-21841612C7E2}"/>
                </c:ext>
              </c:extLst>
            </c:dLbl>
            <c:dLbl>
              <c:idx val="3"/>
              <c:layout>
                <c:manualLayout>
                  <c:x val="-0.18087201786343876"/>
                  <c:y val="4.490383374209371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7FF-4EB5-B2B7-21841612C7E2}"/>
                </c:ext>
              </c:extLst>
            </c:dLbl>
            <c:dLbl>
              <c:idx val="4"/>
              <c:layout>
                <c:manualLayout>
                  <c:x val="-0.15761491753829279"/>
                  <c:y val="-3.090572694806591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7FF-4EB5-B2B7-21841612C7E2}"/>
                </c:ext>
              </c:extLst>
            </c:dLbl>
            <c:dLbl>
              <c:idx val="5"/>
              <c:layout>
                <c:manualLayout>
                  <c:x val="-0.15097755317898695"/>
                  <c:y val="-3.547437717826255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7FF-4EB5-B2B7-21841612C7E2}"/>
                </c:ext>
              </c:extLst>
            </c:dLbl>
            <c:dLbl>
              <c:idx val="6"/>
              <c:layout>
                <c:manualLayout>
                  <c:x val="-0.1555454224938301"/>
                  <c:y val="1.734004560905296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7FF-4EB5-B2B7-21841612C7E2}"/>
                </c:ext>
              </c:extLst>
            </c:dLbl>
            <c:dLbl>
              <c:idx val="7"/>
              <c:layout>
                <c:manualLayout>
                  <c:x val="-0.10556681161123516"/>
                  <c:y val="-5.93915924443870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7FF-4EB5-B2B7-21841612C7E2}"/>
                </c:ext>
              </c:extLst>
            </c:dLbl>
            <c:dLbl>
              <c:idx val="8"/>
              <c:layout>
                <c:manualLayout>
                  <c:x val="5.2892561983471448E-2"/>
                  <c:y val="-0.1227336122733616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7FF-4EB5-B2B7-21841612C7E2}"/>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'F19'!$A$11:$A$18</c:f>
              <c:strCache>
                <c:ptCount val="8"/>
                <c:pt idx="0">
                  <c:v>Sigal Insurance Group</c:v>
                </c:pt>
                <c:pt idx="1">
                  <c:v>Sigma Vienna Insurance Group</c:v>
                </c:pt>
                <c:pt idx="2">
                  <c:v>Eurosig</c:v>
                </c:pt>
                <c:pt idx="3">
                  <c:v>Albsig</c:v>
                </c:pt>
                <c:pt idx="4">
                  <c:v>Intersig Vienna Insurance Group</c:v>
                </c:pt>
                <c:pt idx="5">
                  <c:v>Ansig </c:v>
                </c:pt>
                <c:pt idx="6">
                  <c:v>Insig</c:v>
                </c:pt>
                <c:pt idx="7">
                  <c:v>Atlantik </c:v>
                </c:pt>
              </c:strCache>
            </c:strRef>
          </c:cat>
          <c:val>
            <c:numRef>
              <c:f>'F19'!$B$11:$B$18</c:f>
              <c:numCache>
                <c:formatCode>_-* #,##0_-;\-* #,##0_-;_-* "-"??_-;_-@_-</c:formatCode>
                <c:ptCount val="8"/>
                <c:pt idx="0">
                  <c:v>217048.71116000001</c:v>
                </c:pt>
                <c:pt idx="1">
                  <c:v>191042.67522</c:v>
                </c:pt>
                <c:pt idx="2">
                  <c:v>168347.64306999999</c:v>
                </c:pt>
                <c:pt idx="3">
                  <c:v>113587.81078</c:v>
                </c:pt>
                <c:pt idx="4">
                  <c:v>74057.216920000006</c:v>
                </c:pt>
                <c:pt idx="5">
                  <c:v>92884.701520000002</c:v>
                </c:pt>
                <c:pt idx="6">
                  <c:v>66998.416530000002</c:v>
                </c:pt>
                <c:pt idx="7">
                  <c:v>40592.230990000004</c:v>
                </c:pt>
              </c:numCache>
            </c:numRef>
          </c:val>
          <c:extLst>
            <c:ext xmlns:c16="http://schemas.microsoft.com/office/drawing/2014/chart" uri="{C3380CC4-5D6E-409C-BE32-E72D297353CC}">
              <c16:uniqueId val="{00000009-D7FF-4EB5-B2B7-21841612C7E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562052051895518"/>
          <c:y val="0.12659796201945347"/>
          <c:w val="0.48297743893452982"/>
          <c:h val="0.786811409603211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D534-4B4F-961A-97CF952C6282}"/>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3-D534-4B4F-961A-97CF952C6282}"/>
              </c:ext>
            </c:extLst>
          </c:dPt>
          <c:dPt>
            <c:idx val="2"/>
            <c:bubble3D val="0"/>
            <c:spPr>
              <a:solidFill>
                <a:schemeClr val="bg1">
                  <a:lumMod val="85000"/>
                </a:schemeClr>
              </a:solidFill>
              <a:ln w="25400">
                <a:noFill/>
              </a:ln>
            </c:spPr>
            <c:extLst>
              <c:ext xmlns:c16="http://schemas.microsoft.com/office/drawing/2014/chart" uri="{C3380CC4-5D6E-409C-BE32-E72D297353CC}">
                <c16:uniqueId val="{00000005-D534-4B4F-961A-97CF952C6282}"/>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7-D534-4B4F-961A-97CF952C6282}"/>
              </c:ext>
            </c:extLst>
          </c:dPt>
          <c:dLbls>
            <c:dLbl>
              <c:idx val="0"/>
              <c:layout>
                <c:manualLayout>
                  <c:x val="0.13057471461387471"/>
                  <c:y val="0.15840580738218543"/>
                </c:manualLayout>
              </c:layout>
              <c:numFmt formatCode="0.00%" sourceLinked="0"/>
              <c:spPr/>
              <c:txPr>
                <a:bodyPr/>
                <a:lstStyle/>
                <a:p>
                  <a:pPr algn="ctr" rtl="0">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534-4B4F-961A-97CF952C6282}"/>
                </c:ext>
              </c:extLst>
            </c:dLbl>
            <c:dLbl>
              <c:idx val="1"/>
              <c:layout>
                <c:manualLayout>
                  <c:x val="-0.1354343737119359"/>
                  <c:y val="8.2428412664633133E-2"/>
                </c:manualLayout>
              </c:layout>
              <c:numFmt formatCode="0.00%" sourceLinked="0"/>
              <c:spPr/>
              <c:txPr>
                <a:bodyPr/>
                <a:lstStyle/>
                <a:p>
                  <a:pPr algn="ctr" rtl="0">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534-4B4F-961A-97CF952C6282}"/>
                </c:ext>
              </c:extLst>
            </c:dLbl>
            <c:dLbl>
              <c:idx val="2"/>
              <c:layout>
                <c:manualLayout>
                  <c:x val="-0.1774130437053287"/>
                  <c:y val="-4.253198079969733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534-4B4F-961A-97CF952C6282}"/>
                </c:ext>
              </c:extLst>
            </c:dLbl>
            <c:dLbl>
              <c:idx val="3"/>
              <c:layout>
                <c:manualLayout>
                  <c:x val="-0.16325455021949883"/>
                  <c:y val="-0.14173033926314765"/>
                </c:manualLayout>
              </c:layout>
              <c:numFmt formatCode="0.00%" sourceLinked="0"/>
              <c:spPr/>
              <c:txPr>
                <a:bodyPr/>
                <a:lstStyle/>
                <a:p>
                  <a:pPr algn="ctr" rtl="0">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534-4B4F-961A-97CF952C6282}"/>
                </c:ext>
              </c:extLst>
            </c:dLbl>
            <c:dLbl>
              <c:idx val="4"/>
              <c:layout>
                <c:manualLayout>
                  <c:x val="0.18219095563874188"/>
                  <c:y val="-0.17275590551181141"/>
                </c:manualLayout>
              </c:layout>
              <c:numFmt formatCode="0.00%" sourceLinked="0"/>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534-4B4F-961A-97CF952C6282}"/>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'[1]prime 2025'!$B$100:$B$103</c:f>
              <c:strCache>
                <c:ptCount val="4"/>
                <c:pt idx="0">
                  <c:v>Jetë Debitori</c:v>
                </c:pt>
                <c:pt idx="1">
                  <c:v>Të tjera </c:v>
                </c:pt>
                <c:pt idx="2">
                  <c:v>Jeta e kombinuar 
</c:v>
                </c:pt>
                <c:pt idx="3">
                  <c:v>Jeta me kursim</c:v>
                </c:pt>
              </c:strCache>
            </c:strRef>
          </c:cat>
          <c:val>
            <c:numRef>
              <c:f>'[1]prime 2025'!$D$100:$D$103</c:f>
              <c:numCache>
                <c:formatCode>General</c:formatCode>
                <c:ptCount val="4"/>
                <c:pt idx="0">
                  <c:v>293561.60002000001</c:v>
                </c:pt>
                <c:pt idx="1">
                  <c:v>23942.573710000011</c:v>
                </c:pt>
                <c:pt idx="2">
                  <c:v>14586.18051</c:v>
                </c:pt>
                <c:pt idx="3">
                  <c:v>31144.505259999998</c:v>
                </c:pt>
              </c:numCache>
            </c:numRef>
          </c:val>
          <c:extLst>
            <c:ext xmlns:c16="http://schemas.microsoft.com/office/drawing/2014/chart" uri="{C3380CC4-5D6E-409C-BE32-E72D297353CC}">
              <c16:uniqueId val="{00000009-D534-4B4F-961A-97CF952C628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66" r="0.75000000000001166" t="1" header="0.5" footer="0.5"/>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550134358205225"/>
          <c:y val="3.9299484116209614E-2"/>
          <c:w val="0.33134873765779282"/>
          <c:h val="0.9597687573536068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8F5D-4A61-A45D-9175ACDCD9CD}"/>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8F5D-4A61-A45D-9175ACDCD9CD}"/>
              </c:ext>
            </c:extLst>
          </c:dPt>
          <c:dPt>
            <c:idx val="2"/>
            <c:bubble3D val="0"/>
            <c:spPr>
              <a:solidFill>
                <a:schemeClr val="accent2">
                  <a:lumMod val="40000"/>
                  <a:lumOff val="60000"/>
                </a:schemeClr>
              </a:solidFill>
              <a:ln w="25400">
                <a:noFill/>
              </a:ln>
            </c:spPr>
            <c:extLst>
              <c:ext xmlns:c16="http://schemas.microsoft.com/office/drawing/2014/chart" uri="{C3380CC4-5D6E-409C-BE32-E72D297353CC}">
                <c16:uniqueId val="{00000002-8F5D-4A61-A45D-9175ACDCD9CD}"/>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8F5D-4A61-A45D-9175ACDCD9CD}"/>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8F5D-4A61-A45D-9175ACDCD9CD}"/>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8F5D-4A61-A45D-9175ACDCD9CD}"/>
              </c:ext>
            </c:extLst>
          </c:dPt>
          <c:dPt>
            <c:idx val="6"/>
            <c:bubble3D val="0"/>
            <c:spPr>
              <a:solidFill>
                <a:schemeClr val="bg1">
                  <a:lumMod val="85000"/>
                </a:schemeClr>
              </a:solidFill>
              <a:ln w="25400">
                <a:noFill/>
              </a:ln>
            </c:spPr>
            <c:extLst>
              <c:ext xmlns:c16="http://schemas.microsoft.com/office/drawing/2014/chart" uri="{C3380CC4-5D6E-409C-BE32-E72D297353CC}">
                <c16:uniqueId val="{00000006-8F5D-4A61-A45D-9175ACDCD9CD}"/>
              </c:ext>
            </c:extLst>
          </c:dPt>
          <c:dPt>
            <c:idx val="7"/>
            <c:bubble3D val="0"/>
            <c:spPr>
              <a:solidFill>
                <a:schemeClr val="bg2">
                  <a:lumMod val="75000"/>
                </a:schemeClr>
              </a:solidFill>
              <a:ln w="25400">
                <a:noFill/>
              </a:ln>
            </c:spPr>
            <c:extLst>
              <c:ext xmlns:c16="http://schemas.microsoft.com/office/drawing/2014/chart" uri="{C3380CC4-5D6E-409C-BE32-E72D297353CC}">
                <c16:uniqueId val="{00000007-8F5D-4A61-A45D-9175ACDCD9CD}"/>
              </c:ext>
            </c:extLst>
          </c:dPt>
          <c:dLbls>
            <c:dLbl>
              <c:idx val="0"/>
              <c:layout>
                <c:manualLayout>
                  <c:x val="0.13218628921384826"/>
                  <c:y val="-8.252602045433976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F5D-4A61-A45D-9175ACDCD9CD}"/>
                </c:ext>
              </c:extLst>
            </c:dLbl>
            <c:dLbl>
              <c:idx val="1"/>
              <c:layout>
                <c:manualLayout>
                  <c:x val="0.16439007624046981"/>
                  <c:y val="-0.1178409810842610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F5D-4A61-A45D-9175ACDCD9CD}"/>
                </c:ext>
              </c:extLst>
            </c:dLbl>
            <c:dLbl>
              <c:idx val="2"/>
              <c:layout>
                <c:manualLayout>
                  <c:x val="0.28031105486814134"/>
                  <c:y val="-1.14942528735631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F5D-4A61-A45D-9175ACDCD9CD}"/>
                </c:ext>
              </c:extLst>
            </c:dLbl>
            <c:dLbl>
              <c:idx val="3"/>
              <c:layout>
                <c:manualLayout>
                  <c:x val="-0.15712207849018872"/>
                  <c:y val="4.657208797176214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F5D-4A61-A45D-9175ACDCD9CD}"/>
                </c:ext>
              </c:extLst>
            </c:dLbl>
            <c:dLbl>
              <c:idx val="4"/>
              <c:layout>
                <c:manualLayout>
                  <c:x val="-0.12864782527184102"/>
                  <c:y val="7.598968232419223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F5D-4A61-A45D-9175ACDCD9CD}"/>
                </c:ext>
              </c:extLst>
            </c:dLbl>
            <c:dLbl>
              <c:idx val="5"/>
              <c:layout>
                <c:manualLayout>
                  <c:x val="-0.19928446444194475"/>
                  <c:y val="4.28102090686939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F5D-4A61-A45D-9175ACDCD9CD}"/>
                </c:ext>
              </c:extLst>
            </c:dLbl>
            <c:dLbl>
              <c:idx val="6"/>
              <c:layout>
                <c:manualLayout>
                  <c:x val="-0.13657339707536562"/>
                  <c:y val="-1.838718436057562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F5D-4A61-A45D-9175ACDCD9CD}"/>
                </c:ext>
              </c:extLst>
            </c:dLbl>
            <c:dLbl>
              <c:idx val="7"/>
              <c:layout>
                <c:manualLayout>
                  <c:x val="-0.11103674540682418"/>
                  <c:y val="-5.097520137569010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F5D-4A61-A45D-9175ACDCD9CD}"/>
                </c:ext>
              </c:extLst>
            </c:dLbl>
            <c:dLbl>
              <c:idx val="8"/>
              <c:layout>
                <c:manualLayout>
                  <c:x val="3.3057851239669422E-2"/>
                  <c:y val="-9.0090090090091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F5D-4A61-A45D-9175ACDCD9CD}"/>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'F19'!$A$11:$A$18</c:f>
              <c:strCache>
                <c:ptCount val="8"/>
                <c:pt idx="0">
                  <c:v>Sigal Insurance Group</c:v>
                </c:pt>
                <c:pt idx="1">
                  <c:v>Sigma Vienna Insurance Group</c:v>
                </c:pt>
                <c:pt idx="2">
                  <c:v>Eurosig</c:v>
                </c:pt>
                <c:pt idx="3">
                  <c:v>Albsig</c:v>
                </c:pt>
                <c:pt idx="4">
                  <c:v>Intersig Vienna Insurance Group</c:v>
                </c:pt>
                <c:pt idx="5">
                  <c:v>Ansig </c:v>
                </c:pt>
                <c:pt idx="6">
                  <c:v>Insig</c:v>
                </c:pt>
                <c:pt idx="7">
                  <c:v>Atlantik </c:v>
                </c:pt>
              </c:strCache>
            </c:strRef>
          </c:cat>
          <c:val>
            <c:numRef>
              <c:f>'F19'!$C$11:$C$18</c:f>
              <c:numCache>
                <c:formatCode>_-* #,##0_-;\-* #,##0_-;_-* "-"??_-;_-@_-</c:formatCode>
                <c:ptCount val="8"/>
                <c:pt idx="0">
                  <c:v>242726.36711000002</c:v>
                </c:pt>
                <c:pt idx="1">
                  <c:v>166047.93236000001</c:v>
                </c:pt>
                <c:pt idx="2">
                  <c:v>123727.74490000001</c:v>
                </c:pt>
                <c:pt idx="3">
                  <c:v>122745.01964</c:v>
                </c:pt>
                <c:pt idx="4">
                  <c:v>118746.61516</c:v>
                </c:pt>
                <c:pt idx="5">
                  <c:v>101497.47439</c:v>
                </c:pt>
                <c:pt idx="6">
                  <c:v>66495.166200000007</c:v>
                </c:pt>
                <c:pt idx="7">
                  <c:v>44979.963659999994</c:v>
                </c:pt>
              </c:numCache>
            </c:numRef>
          </c:val>
          <c:extLst>
            <c:ext xmlns:c16="http://schemas.microsoft.com/office/drawing/2014/chart" uri="{C3380CC4-5D6E-409C-BE32-E72D297353CC}">
              <c16:uniqueId val="{00000009-8F5D-4A61-A45D-9175ACDCD9CD}"/>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75"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Mtpl e brendëshme / </a:t>
            </a:r>
            <a:r>
              <a:rPr lang="en-US" sz="900" b="0" i="1" u="none" strike="noStrike" baseline="0">
                <a:solidFill>
                  <a:srgbClr val="000000"/>
                </a:solidFill>
                <a:latin typeface="Arial"/>
                <a:cs typeface="Arial"/>
              </a:rPr>
              <a:t>DMTPL</a:t>
            </a:r>
          </a:p>
        </c:rich>
      </c:tx>
      <c:layout>
        <c:manualLayout>
          <c:xMode val="edge"/>
          <c:yMode val="edge"/>
          <c:x val="0.26176500358979793"/>
          <c:y val="4.3062117235345587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9676549865229526"/>
          <c:y val="0.38277511961722488"/>
          <c:w val="0.45283018867924973"/>
          <c:h val="0.3923444976076666"/>
        </c:manualLayout>
      </c:layout>
      <c:pie3DChart>
        <c:varyColors val="1"/>
        <c:ser>
          <c:idx val="0"/>
          <c:order val="0"/>
          <c:spPr>
            <a:gradFill rotWithShape="0">
              <a:gsLst>
                <a:gs pos="0">
                  <a:srgbClr val="800000"/>
                </a:gs>
                <a:gs pos="100000">
                  <a:srgbClr val="C0C0C0"/>
                </a:gs>
              </a:gsLst>
              <a:lin ang="5400000" scaled="1"/>
            </a:gradFill>
            <a:ln w="25400">
              <a:noFill/>
            </a:ln>
          </c:spPr>
          <c:explosion val="14"/>
          <c:dPt>
            <c:idx val="0"/>
            <c:bubble3D val="0"/>
            <c:extLst>
              <c:ext xmlns:c16="http://schemas.microsoft.com/office/drawing/2014/chart" uri="{C3380CC4-5D6E-409C-BE32-E72D297353CC}">
                <c16:uniqueId val="{00000000-E278-4F3E-99A6-6EACA7001B5F}"/>
              </c:ext>
            </c:extLst>
          </c:dPt>
          <c:dPt>
            <c:idx val="1"/>
            <c:bubble3D val="0"/>
            <c:extLst>
              <c:ext xmlns:c16="http://schemas.microsoft.com/office/drawing/2014/chart" uri="{C3380CC4-5D6E-409C-BE32-E72D297353CC}">
                <c16:uniqueId val="{00000001-E278-4F3E-99A6-6EACA7001B5F}"/>
              </c:ext>
            </c:extLst>
          </c:dPt>
          <c:dPt>
            <c:idx val="2"/>
            <c:bubble3D val="0"/>
            <c:extLst>
              <c:ext xmlns:c16="http://schemas.microsoft.com/office/drawing/2014/chart" uri="{C3380CC4-5D6E-409C-BE32-E72D297353CC}">
                <c16:uniqueId val="{00000002-E278-4F3E-99A6-6EACA7001B5F}"/>
              </c:ext>
            </c:extLst>
          </c:dPt>
          <c:dPt>
            <c:idx val="3"/>
            <c:bubble3D val="0"/>
            <c:extLst>
              <c:ext xmlns:c16="http://schemas.microsoft.com/office/drawing/2014/chart" uri="{C3380CC4-5D6E-409C-BE32-E72D297353CC}">
                <c16:uniqueId val="{00000003-E278-4F3E-99A6-6EACA7001B5F}"/>
              </c:ext>
            </c:extLst>
          </c:dPt>
          <c:dPt>
            <c:idx val="4"/>
            <c:bubble3D val="0"/>
            <c:extLst>
              <c:ext xmlns:c16="http://schemas.microsoft.com/office/drawing/2014/chart" uri="{C3380CC4-5D6E-409C-BE32-E72D297353CC}">
                <c16:uniqueId val="{00000004-E278-4F3E-99A6-6EACA7001B5F}"/>
              </c:ext>
            </c:extLst>
          </c:dPt>
          <c:dPt>
            <c:idx val="5"/>
            <c:bubble3D val="0"/>
            <c:extLst>
              <c:ext xmlns:c16="http://schemas.microsoft.com/office/drawing/2014/chart" uri="{C3380CC4-5D6E-409C-BE32-E72D297353CC}">
                <c16:uniqueId val="{00000005-E278-4F3E-99A6-6EACA7001B5F}"/>
              </c:ext>
            </c:extLst>
          </c:dPt>
          <c:dLbls>
            <c:dLbl>
              <c:idx val="0"/>
              <c:layout>
                <c:manualLayout>
                  <c:x val="2.4600238569030052E-2"/>
                  <c:y val="-6.541486141983449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278-4F3E-99A6-6EACA7001B5F}"/>
                </c:ext>
              </c:extLst>
            </c:dLbl>
            <c:dLbl>
              <c:idx val="1"/>
              <c:layout>
                <c:manualLayout>
                  <c:x val="-1.1184657043634683E-2"/>
                  <c:y val="-0.11340541762423237"/>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278-4F3E-99A6-6EACA7001B5F}"/>
                </c:ext>
              </c:extLst>
            </c:dLbl>
            <c:dLbl>
              <c:idx val="2"/>
              <c:layout>
                <c:manualLayout>
                  <c:x val="1.6881634567070685E-2"/>
                  <c:y val="0.1068756357608411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278-4F3E-99A6-6EACA7001B5F}"/>
                </c:ext>
              </c:extLst>
            </c:dLbl>
            <c:dLbl>
              <c:idx val="3"/>
              <c:layout>
                <c:manualLayout>
                  <c:x val="-7.9612474911227207E-2"/>
                  <c:y val="8.283966896482454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278-4F3E-99A6-6EACA7001B5F}"/>
                </c:ext>
              </c:extLst>
            </c:dLbl>
            <c:dLbl>
              <c:idx val="4"/>
              <c:layout>
                <c:manualLayout>
                  <c:x val="-6.9985487108229133E-2"/>
                  <c:y val="6.3257858317949486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278-4F3E-99A6-6EACA7001B5F}"/>
                </c:ext>
              </c:extLst>
            </c:dLbl>
            <c:dLbl>
              <c:idx val="5"/>
              <c:layout>
                <c:manualLayout>
                  <c:x val="-6.0584449620988176E-2"/>
                  <c:y val="-1.320925793366740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278-4F3E-99A6-6EACA7001B5F}"/>
                </c:ext>
              </c:extLst>
            </c:dLbl>
            <c:dLbl>
              <c:idx val="6"/>
              <c:layout>
                <c:manualLayout>
                  <c:x val="-1.3806083063146521E-2"/>
                  <c:y val="-0.14809579424581498"/>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278-4F3E-99A6-6EACA7001B5F}"/>
                </c:ext>
              </c:extLst>
            </c:dLbl>
            <c:dLbl>
              <c:idx val="7"/>
              <c:layout>
                <c:manualLayout>
                  <c:x val="6.7062160147578834E-2"/>
                  <c:y val="-6.371095957502920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278-4F3E-99A6-6EACA7001B5F}"/>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Arial"/>
                    <a:ea typeface="Arial"/>
                    <a:cs typeface="Arial"/>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'F20'!$A$10:$A$15</c:f>
              <c:strCache>
                <c:ptCount val="6"/>
                <c:pt idx="0">
                  <c:v>Sigal Insurance Group</c:v>
                </c:pt>
                <c:pt idx="1">
                  <c:v>Albsig</c:v>
                </c:pt>
                <c:pt idx="2">
                  <c:v>Eurosig</c:v>
                </c:pt>
                <c:pt idx="3">
                  <c:v>Sigma Vienna Insurance Group</c:v>
                </c:pt>
                <c:pt idx="4">
                  <c:v>Intersig Vienna Insurance Group</c:v>
                </c:pt>
                <c:pt idx="5">
                  <c:v>Insig</c:v>
                </c:pt>
              </c:strCache>
            </c:strRef>
          </c:cat>
          <c:val>
            <c:numRef>
              <c:f>'F20'!$B$10:$B$15</c:f>
              <c:numCache>
                <c:formatCode>_-* #,##0_-;\-* #,##0_-;_-* "-"??_-;_-@_-</c:formatCode>
                <c:ptCount val="6"/>
                <c:pt idx="0">
                  <c:v>421450.70288999996</c:v>
                </c:pt>
                <c:pt idx="1">
                  <c:v>283624.18800000002</c:v>
                </c:pt>
                <c:pt idx="2">
                  <c:v>312481.28066000005</c:v>
                </c:pt>
                <c:pt idx="3">
                  <c:v>300650.14399999997</c:v>
                </c:pt>
                <c:pt idx="4">
                  <c:v>204662.329</c:v>
                </c:pt>
                <c:pt idx="5">
                  <c:v>183498</c:v>
                </c:pt>
              </c:numCache>
            </c:numRef>
          </c:val>
          <c:extLst>
            <c:ext xmlns:c16="http://schemas.microsoft.com/office/drawing/2014/chart" uri="{C3380CC4-5D6E-409C-BE32-E72D297353CC}">
              <c16:uniqueId val="{00000008-E278-4F3E-99A6-6EACA7001B5F}"/>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Kufitare /</a:t>
            </a:r>
            <a:r>
              <a:rPr lang="en-US" sz="900" b="0" i="1" u="none" strike="noStrike" baseline="0">
                <a:solidFill>
                  <a:srgbClr val="000000"/>
                </a:solidFill>
                <a:latin typeface="Arial"/>
                <a:cs typeface="Arial"/>
              </a:rPr>
              <a:t> Border</a:t>
            </a:r>
          </a:p>
        </c:rich>
      </c:tx>
      <c:layout>
        <c:manualLayout>
          <c:xMode val="edge"/>
          <c:yMode val="edge"/>
          <c:x val="0.32853058930547585"/>
          <c:y val="2.3041474654377881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7579250720461087"/>
          <c:y val="0.32718967631606644"/>
          <c:w val="0.50144092219020153"/>
          <c:h val="0.39170595051922191"/>
        </c:manualLayout>
      </c:layout>
      <c:pie3DChart>
        <c:varyColors val="1"/>
        <c:ser>
          <c:idx val="0"/>
          <c:order val="0"/>
          <c:spPr>
            <a:gradFill rotWithShape="0">
              <a:gsLst>
                <a:gs pos="0">
                  <a:srgbClr val="800000"/>
                </a:gs>
                <a:gs pos="100000">
                  <a:srgbClr val="C0C0C0"/>
                </a:gs>
              </a:gsLst>
              <a:lin ang="5400000" scaled="1"/>
            </a:gradFill>
            <a:ln w="25400">
              <a:noFill/>
            </a:ln>
          </c:spPr>
          <c:explosion val="14"/>
          <c:dPt>
            <c:idx val="0"/>
            <c:bubble3D val="0"/>
            <c:extLst>
              <c:ext xmlns:c16="http://schemas.microsoft.com/office/drawing/2014/chart" uri="{C3380CC4-5D6E-409C-BE32-E72D297353CC}">
                <c16:uniqueId val="{00000000-0683-42E5-9E24-4985AC01E998}"/>
              </c:ext>
            </c:extLst>
          </c:dPt>
          <c:dPt>
            <c:idx val="1"/>
            <c:bubble3D val="0"/>
            <c:extLst>
              <c:ext xmlns:c16="http://schemas.microsoft.com/office/drawing/2014/chart" uri="{C3380CC4-5D6E-409C-BE32-E72D297353CC}">
                <c16:uniqueId val="{00000001-0683-42E5-9E24-4985AC01E998}"/>
              </c:ext>
            </c:extLst>
          </c:dPt>
          <c:dPt>
            <c:idx val="2"/>
            <c:bubble3D val="0"/>
            <c:extLst>
              <c:ext xmlns:c16="http://schemas.microsoft.com/office/drawing/2014/chart" uri="{C3380CC4-5D6E-409C-BE32-E72D297353CC}">
                <c16:uniqueId val="{00000002-0683-42E5-9E24-4985AC01E998}"/>
              </c:ext>
            </c:extLst>
          </c:dPt>
          <c:dPt>
            <c:idx val="3"/>
            <c:bubble3D val="0"/>
            <c:extLst>
              <c:ext xmlns:c16="http://schemas.microsoft.com/office/drawing/2014/chart" uri="{C3380CC4-5D6E-409C-BE32-E72D297353CC}">
                <c16:uniqueId val="{00000003-0683-42E5-9E24-4985AC01E998}"/>
              </c:ext>
            </c:extLst>
          </c:dPt>
          <c:dPt>
            <c:idx val="4"/>
            <c:bubble3D val="0"/>
            <c:extLst>
              <c:ext xmlns:c16="http://schemas.microsoft.com/office/drawing/2014/chart" uri="{C3380CC4-5D6E-409C-BE32-E72D297353CC}">
                <c16:uniqueId val="{00000004-0683-42E5-9E24-4985AC01E998}"/>
              </c:ext>
            </c:extLst>
          </c:dPt>
          <c:dPt>
            <c:idx val="5"/>
            <c:bubble3D val="0"/>
            <c:extLst>
              <c:ext xmlns:c16="http://schemas.microsoft.com/office/drawing/2014/chart" uri="{C3380CC4-5D6E-409C-BE32-E72D297353CC}">
                <c16:uniqueId val="{00000005-0683-42E5-9E24-4985AC01E998}"/>
              </c:ext>
            </c:extLst>
          </c:dPt>
          <c:dLbls>
            <c:dLbl>
              <c:idx val="0"/>
              <c:layout>
                <c:manualLayout>
                  <c:x val="2.3290143487107492E-2"/>
                  <c:y val="-6.1120238905221114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683-42E5-9E24-4985AC01E998}"/>
                </c:ext>
              </c:extLst>
            </c:dLbl>
            <c:dLbl>
              <c:idx val="1"/>
              <c:layout>
                <c:manualLayout>
                  <c:x val="4.1598402505162349E-2"/>
                  <c:y val="-3.856482433613590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683-42E5-9E24-4985AC01E998}"/>
                </c:ext>
              </c:extLst>
            </c:dLbl>
            <c:dLbl>
              <c:idx val="2"/>
              <c:layout>
                <c:manualLayout>
                  <c:x val="-4.8469445642061314E-4"/>
                  <c:y val="0.1344925432708009"/>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683-42E5-9E24-4985AC01E998}"/>
                </c:ext>
              </c:extLst>
            </c:dLbl>
            <c:dLbl>
              <c:idx val="3"/>
              <c:layout>
                <c:manualLayout>
                  <c:x val="-5.7240236901223124E-2"/>
                  <c:y val="0.1037033274066575"/>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683-42E5-9E24-4985AC01E998}"/>
                </c:ext>
              </c:extLst>
            </c:dLbl>
            <c:dLbl>
              <c:idx val="4"/>
              <c:layout>
                <c:manualLayout>
                  <c:x val="-8.2391703918854503E-2"/>
                  <c:y val="0.1357843172829236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683-42E5-9E24-4985AC01E998}"/>
                </c:ext>
              </c:extLst>
            </c:dLbl>
            <c:dLbl>
              <c:idx val="5"/>
              <c:layout>
                <c:manualLayout>
                  <c:x val="-7.5425053136369477E-2"/>
                  <c:y val="-3.8910669431690213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683-42E5-9E24-4985AC01E998}"/>
                </c:ext>
              </c:extLst>
            </c:dLbl>
            <c:dLbl>
              <c:idx val="6"/>
              <c:layout>
                <c:manualLayout>
                  <c:x val="-7.8933793218212665E-3"/>
                  <c:y val="-0.1325811496410817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683-42E5-9E24-4985AC01E998}"/>
                </c:ext>
              </c:extLst>
            </c:dLbl>
            <c:dLbl>
              <c:idx val="7"/>
              <c:layout>
                <c:manualLayout>
                  <c:x val="7.9805154038742512E-2"/>
                  <c:y val="-4.3363498834194443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683-42E5-9E24-4985AC01E998}"/>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'F20'!$A$10:$A$15</c:f>
              <c:strCache>
                <c:ptCount val="6"/>
                <c:pt idx="0">
                  <c:v>Sigal Insurance Group</c:v>
                </c:pt>
                <c:pt idx="1">
                  <c:v>Albsig</c:v>
                </c:pt>
                <c:pt idx="2">
                  <c:v>Eurosig</c:v>
                </c:pt>
                <c:pt idx="3">
                  <c:v>Sigma Vienna Insurance Group</c:v>
                </c:pt>
                <c:pt idx="4">
                  <c:v>Intersig Vienna Insurance Group</c:v>
                </c:pt>
                <c:pt idx="5">
                  <c:v>Insig</c:v>
                </c:pt>
              </c:strCache>
            </c:strRef>
          </c:cat>
          <c:val>
            <c:numRef>
              <c:f>'F20'!$D$10:$D$15</c:f>
              <c:numCache>
                <c:formatCode>_-* #,##0_-;\-* #,##0_-;_-* "-"??_-;_-@_-</c:formatCode>
                <c:ptCount val="6"/>
                <c:pt idx="0">
                  <c:v>6710.0154300000004</c:v>
                </c:pt>
                <c:pt idx="1">
                  <c:v>5651.1314000000002</c:v>
                </c:pt>
                <c:pt idx="2">
                  <c:v>5073.2917100000013</c:v>
                </c:pt>
                <c:pt idx="3">
                  <c:v>3707.4806400000002</c:v>
                </c:pt>
                <c:pt idx="4">
                  <c:v>4077.35716</c:v>
                </c:pt>
                <c:pt idx="5">
                  <c:v>3428.6473200000005</c:v>
                </c:pt>
              </c:numCache>
            </c:numRef>
          </c:val>
          <c:extLst>
            <c:ext xmlns:c16="http://schemas.microsoft.com/office/drawing/2014/chart" uri="{C3380CC4-5D6E-409C-BE32-E72D297353CC}">
              <c16:uniqueId val="{00000008-0683-42E5-9E24-4985AC01E99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Karton Jeshil / </a:t>
            </a:r>
            <a:r>
              <a:rPr lang="en-US" sz="900" b="0" i="1" u="none" strike="noStrike" baseline="0">
                <a:solidFill>
                  <a:srgbClr val="000000"/>
                </a:solidFill>
                <a:latin typeface="Arial"/>
                <a:cs typeface="Arial"/>
              </a:rPr>
              <a:t>Green Card</a:t>
            </a:r>
          </a:p>
        </c:rich>
      </c:tx>
      <c:layout>
        <c:manualLayout>
          <c:xMode val="edge"/>
          <c:yMode val="edge"/>
          <c:x val="0.21734291602811395"/>
          <c:y val="2.5252843394575678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245901639344281"/>
          <c:y val="0.48275862068966024"/>
          <c:w val="0.49836065573771166"/>
          <c:h val="0.36453201970443438"/>
        </c:manualLayout>
      </c:layout>
      <c:pie3DChart>
        <c:varyColors val="1"/>
        <c:ser>
          <c:idx val="0"/>
          <c:order val="0"/>
          <c:spPr>
            <a:gradFill rotWithShape="0">
              <a:gsLst>
                <a:gs pos="0">
                  <a:srgbClr val="800000"/>
                </a:gs>
                <a:gs pos="100000">
                  <a:srgbClr val="C0C0C0"/>
                </a:gs>
              </a:gsLst>
              <a:lin ang="5400000" scaled="1"/>
            </a:gradFill>
            <a:ln w="25400">
              <a:noFill/>
            </a:ln>
          </c:spPr>
          <c:explosion val="6"/>
          <c:dPt>
            <c:idx val="0"/>
            <c:bubble3D val="0"/>
            <c:extLst>
              <c:ext xmlns:c16="http://schemas.microsoft.com/office/drawing/2014/chart" uri="{C3380CC4-5D6E-409C-BE32-E72D297353CC}">
                <c16:uniqueId val="{00000000-4DAD-40F9-B80D-B26B0FAFCB7D}"/>
              </c:ext>
            </c:extLst>
          </c:dPt>
          <c:dPt>
            <c:idx val="1"/>
            <c:bubble3D val="0"/>
            <c:extLst>
              <c:ext xmlns:c16="http://schemas.microsoft.com/office/drawing/2014/chart" uri="{C3380CC4-5D6E-409C-BE32-E72D297353CC}">
                <c16:uniqueId val="{00000001-4DAD-40F9-B80D-B26B0FAFCB7D}"/>
              </c:ext>
            </c:extLst>
          </c:dPt>
          <c:dPt>
            <c:idx val="2"/>
            <c:bubble3D val="0"/>
            <c:extLst>
              <c:ext xmlns:c16="http://schemas.microsoft.com/office/drawing/2014/chart" uri="{C3380CC4-5D6E-409C-BE32-E72D297353CC}">
                <c16:uniqueId val="{00000002-4DAD-40F9-B80D-B26B0FAFCB7D}"/>
              </c:ext>
            </c:extLst>
          </c:dPt>
          <c:dPt>
            <c:idx val="3"/>
            <c:bubble3D val="0"/>
            <c:extLst>
              <c:ext xmlns:c16="http://schemas.microsoft.com/office/drawing/2014/chart" uri="{C3380CC4-5D6E-409C-BE32-E72D297353CC}">
                <c16:uniqueId val="{00000003-4DAD-40F9-B80D-B26B0FAFCB7D}"/>
              </c:ext>
            </c:extLst>
          </c:dPt>
          <c:dPt>
            <c:idx val="4"/>
            <c:bubble3D val="0"/>
            <c:extLst>
              <c:ext xmlns:c16="http://schemas.microsoft.com/office/drawing/2014/chart" uri="{C3380CC4-5D6E-409C-BE32-E72D297353CC}">
                <c16:uniqueId val="{00000004-4DAD-40F9-B80D-B26B0FAFCB7D}"/>
              </c:ext>
            </c:extLst>
          </c:dPt>
          <c:dPt>
            <c:idx val="5"/>
            <c:bubble3D val="0"/>
            <c:extLst>
              <c:ext xmlns:c16="http://schemas.microsoft.com/office/drawing/2014/chart" uri="{C3380CC4-5D6E-409C-BE32-E72D297353CC}">
                <c16:uniqueId val="{00000005-4DAD-40F9-B80D-B26B0FAFCB7D}"/>
              </c:ext>
            </c:extLst>
          </c:dPt>
          <c:dLbls>
            <c:dLbl>
              <c:idx val="0"/>
              <c:layout>
                <c:manualLayout>
                  <c:x val="7.9027286018777912E-2"/>
                  <c:y val="-0.16364325671412291"/>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DAD-40F9-B80D-B26B0FAFCB7D}"/>
                </c:ext>
              </c:extLst>
            </c:dLbl>
            <c:dLbl>
              <c:idx val="1"/>
              <c:layout>
                <c:manualLayout>
                  <c:x val="5.708238083143035E-2"/>
                  <c:y val="-0.11807335457237358"/>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DAD-40F9-B80D-B26B0FAFCB7D}"/>
                </c:ext>
              </c:extLst>
            </c:dLbl>
            <c:dLbl>
              <c:idx val="2"/>
              <c:layout>
                <c:manualLayout>
                  <c:x val="0.11095062821289337"/>
                  <c:y val="1.532911834296621E-3"/>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DAD-40F9-B80D-B26B0FAFCB7D}"/>
                </c:ext>
              </c:extLst>
            </c:dLbl>
            <c:dLbl>
              <c:idx val="3"/>
              <c:layout>
                <c:manualLayout>
                  <c:x val="-7.7644489069738809E-2"/>
                  <c:y val="-1.6448474243750406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DAD-40F9-B80D-B26B0FAFCB7D}"/>
                </c:ext>
              </c:extLst>
            </c:dLbl>
            <c:dLbl>
              <c:idx val="4"/>
              <c:layout>
                <c:manualLayout>
                  <c:x val="-0.12645312087468358"/>
                  <c:y val="-5.948670209327282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DAD-40F9-B80D-B26B0FAFCB7D}"/>
                </c:ext>
              </c:extLst>
            </c:dLbl>
            <c:dLbl>
              <c:idx val="5"/>
              <c:delete val="1"/>
              <c:extLst>
                <c:ext xmlns:c15="http://schemas.microsoft.com/office/drawing/2012/chart" uri="{CE6537A1-D6FC-4f65-9D91-7224C49458BB}"/>
                <c:ext xmlns:c16="http://schemas.microsoft.com/office/drawing/2014/chart" uri="{C3380CC4-5D6E-409C-BE32-E72D297353CC}">
                  <c16:uniqueId val="{00000005-4DAD-40F9-B80D-B26B0FAFCB7D}"/>
                </c:ext>
              </c:extLst>
            </c:dLbl>
            <c:dLbl>
              <c:idx val="6"/>
              <c:layout>
                <c:manualLayout>
                  <c:x val="2.6551740204072211E-2"/>
                  <c:y val="-0.24906300505540713"/>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DAD-40F9-B80D-B26B0FAFCB7D}"/>
                </c:ext>
              </c:extLst>
            </c:dLbl>
            <c:dLbl>
              <c:idx val="7"/>
              <c:layout>
                <c:manualLayout>
                  <c:x val="0.16493896316651693"/>
                  <c:y val="-0.19302420530766989"/>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DAD-40F9-B80D-B26B0FAFCB7D}"/>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Arial"/>
                    <a:ea typeface="Arial"/>
                    <a:cs typeface="Arial"/>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'F20'!$A$10:$A$15</c:f>
              <c:strCache>
                <c:ptCount val="6"/>
                <c:pt idx="0">
                  <c:v>Sigal Insurance Group</c:v>
                </c:pt>
                <c:pt idx="1">
                  <c:v>Albsig</c:v>
                </c:pt>
                <c:pt idx="2">
                  <c:v>Eurosig</c:v>
                </c:pt>
                <c:pt idx="3">
                  <c:v>Sigma Vienna Insurance Group</c:v>
                </c:pt>
                <c:pt idx="4">
                  <c:v>Intersig Vienna Insurance Group</c:v>
                </c:pt>
                <c:pt idx="5">
                  <c:v>Insig</c:v>
                </c:pt>
              </c:strCache>
            </c:strRef>
          </c:cat>
          <c:val>
            <c:numRef>
              <c:f>'F20'!$C$10:$C$15</c:f>
              <c:numCache>
                <c:formatCode>_-* #,##0_-;\-* #,##0_-;_-* "-"??_-;_-@_-</c:formatCode>
                <c:ptCount val="6"/>
                <c:pt idx="0">
                  <c:v>72760.681760000007</c:v>
                </c:pt>
                <c:pt idx="1">
                  <c:v>32598.289079999999</c:v>
                </c:pt>
                <c:pt idx="2">
                  <c:v>72645.944510000001</c:v>
                </c:pt>
                <c:pt idx="3">
                  <c:v>36171.284239999994</c:v>
                </c:pt>
                <c:pt idx="4">
                  <c:v>32126.601119999999</c:v>
                </c:pt>
                <c:pt idx="5">
                  <c:v>26867.005639999999</c:v>
                </c:pt>
              </c:numCache>
            </c:numRef>
          </c:val>
          <c:extLst>
            <c:ext xmlns:c16="http://schemas.microsoft.com/office/drawing/2014/chart" uri="{C3380CC4-5D6E-409C-BE32-E72D297353CC}">
              <c16:uniqueId val="{00000008-4DAD-40F9-B80D-B26B0FAFCB7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75"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Mtpl e brendshme / </a:t>
            </a:r>
            <a:r>
              <a:rPr lang="en-US" sz="900" b="0" i="1" u="none" strike="noStrike" baseline="0">
                <a:solidFill>
                  <a:srgbClr val="000000"/>
                </a:solidFill>
                <a:latin typeface="Arial"/>
                <a:cs typeface="Arial"/>
              </a:rPr>
              <a:t>DMTPL</a:t>
            </a:r>
          </a:p>
        </c:rich>
      </c:tx>
      <c:layout>
        <c:manualLayout>
          <c:xMode val="edge"/>
          <c:yMode val="edge"/>
          <c:x val="0.29465003272575813"/>
          <c:y val="2.4543494563179603E-2"/>
        </c:manualLayout>
      </c:layout>
      <c:overlay val="0"/>
      <c:spPr>
        <a:noFill/>
        <a:ln w="25400">
          <a:noFill/>
        </a:ln>
      </c:spPr>
    </c:title>
    <c:autoTitleDeleted val="0"/>
    <c:plotArea>
      <c:layout>
        <c:manualLayout>
          <c:layoutTarget val="inner"/>
          <c:xMode val="edge"/>
          <c:yMode val="edge"/>
          <c:x val="0.22632949218879128"/>
          <c:y val="0.2028810461192351"/>
          <c:w val="0.43917755872455483"/>
          <c:h val="0.7783637982752155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A451-413F-B46E-337A1BD30B00}"/>
              </c:ext>
            </c:extLst>
          </c:dPt>
          <c:dPt>
            <c:idx val="1"/>
            <c:bubble3D val="0"/>
            <c:spPr>
              <a:solidFill>
                <a:schemeClr val="bg2">
                  <a:lumMod val="75000"/>
                </a:schemeClr>
              </a:solidFill>
              <a:ln w="25400">
                <a:noFill/>
              </a:ln>
            </c:spPr>
            <c:extLst>
              <c:ext xmlns:c16="http://schemas.microsoft.com/office/drawing/2014/chart" uri="{C3380CC4-5D6E-409C-BE32-E72D297353CC}">
                <c16:uniqueId val="{00000001-A451-413F-B46E-337A1BD30B00}"/>
              </c:ext>
            </c:extLst>
          </c:dPt>
          <c:dPt>
            <c:idx val="2"/>
            <c:bubble3D val="0"/>
            <c:spPr>
              <a:solidFill>
                <a:schemeClr val="bg1">
                  <a:lumMod val="85000"/>
                </a:schemeClr>
              </a:solidFill>
              <a:ln w="25400">
                <a:noFill/>
              </a:ln>
            </c:spPr>
            <c:extLst>
              <c:ext xmlns:c16="http://schemas.microsoft.com/office/drawing/2014/chart" uri="{C3380CC4-5D6E-409C-BE32-E72D297353CC}">
                <c16:uniqueId val="{00000002-A451-413F-B46E-337A1BD30B00}"/>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A451-413F-B46E-337A1BD30B00}"/>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A451-413F-B46E-337A1BD30B00}"/>
              </c:ext>
            </c:extLst>
          </c:dPt>
          <c:dPt>
            <c:idx val="5"/>
            <c:bubble3D val="0"/>
            <c:spPr>
              <a:solidFill>
                <a:schemeClr val="accent4">
                  <a:lumMod val="40000"/>
                  <a:lumOff val="60000"/>
                </a:schemeClr>
              </a:solidFill>
              <a:ln w="25400">
                <a:noFill/>
              </a:ln>
            </c:spPr>
            <c:extLst>
              <c:ext xmlns:c16="http://schemas.microsoft.com/office/drawing/2014/chart" uri="{C3380CC4-5D6E-409C-BE32-E72D297353CC}">
                <c16:uniqueId val="{00000005-A451-413F-B46E-337A1BD30B00}"/>
              </c:ext>
            </c:extLst>
          </c:dPt>
          <c:dPt>
            <c:idx val="6"/>
            <c:bubble3D val="0"/>
            <c:spPr>
              <a:solidFill>
                <a:schemeClr val="accent3">
                  <a:lumMod val="40000"/>
                  <a:lumOff val="60000"/>
                </a:schemeClr>
              </a:solidFill>
              <a:ln w="25400">
                <a:noFill/>
              </a:ln>
            </c:spPr>
            <c:extLst>
              <c:ext xmlns:c16="http://schemas.microsoft.com/office/drawing/2014/chart" uri="{C3380CC4-5D6E-409C-BE32-E72D297353CC}">
                <c16:uniqueId val="{00000006-A451-413F-B46E-337A1BD30B00}"/>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A451-413F-B46E-337A1BD30B00}"/>
              </c:ext>
            </c:extLst>
          </c:dPt>
          <c:dLbls>
            <c:dLbl>
              <c:idx val="0"/>
              <c:layout>
                <c:manualLayout>
                  <c:x val="0.14942303496697662"/>
                  <c:y val="-6.673790776152981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451-413F-B46E-337A1BD30B00}"/>
                </c:ext>
              </c:extLst>
            </c:dLbl>
            <c:dLbl>
              <c:idx val="1"/>
              <c:layout>
                <c:manualLayout>
                  <c:x val="0.14822877618887048"/>
                  <c:y val="-3.6602455943007123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451-413F-B46E-337A1BD30B00}"/>
                </c:ext>
              </c:extLst>
            </c:dLbl>
            <c:dLbl>
              <c:idx val="2"/>
              <c:layout>
                <c:manualLayout>
                  <c:x val="0.22053908248874421"/>
                  <c:y val="5.5750843644544433E-3"/>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451-413F-B46E-337A1BD30B00}"/>
                </c:ext>
              </c:extLst>
            </c:dLbl>
            <c:dLbl>
              <c:idx val="3"/>
              <c:layout>
                <c:manualLayout>
                  <c:x val="-0.25207930872620771"/>
                  <c:y val="0"/>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451-413F-B46E-337A1BD30B00}"/>
                </c:ext>
              </c:extLst>
            </c:dLbl>
            <c:dLbl>
              <c:idx val="4"/>
              <c:layout>
                <c:manualLayout>
                  <c:x val="-0.17159219077464183"/>
                  <c:y val="-6.174212598425207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451-413F-B46E-337A1BD30B00}"/>
                </c:ext>
              </c:extLst>
            </c:dLbl>
            <c:dLbl>
              <c:idx val="5"/>
              <c:layout>
                <c:manualLayout>
                  <c:x val="-0.14240901247545568"/>
                  <c:y val="-7.427634045744287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451-413F-B46E-337A1BD30B00}"/>
                </c:ext>
              </c:extLst>
            </c:dLbl>
            <c:dLbl>
              <c:idx val="6"/>
              <c:layout>
                <c:manualLayout>
                  <c:x val="-7.6624024012111838E-2"/>
                  <c:y val="-8.857189726284217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451-413F-B46E-337A1BD30B00}"/>
                </c:ext>
              </c:extLst>
            </c:dLbl>
            <c:dLbl>
              <c:idx val="7"/>
              <c:layout>
                <c:manualLayout>
                  <c:x val="-9.8640856290948514E-2"/>
                  <c:y val="-9.182602174728160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451-413F-B46E-337A1BD30B00}"/>
                </c:ext>
              </c:extLst>
            </c:dLbl>
            <c:dLbl>
              <c:idx val="8"/>
              <c:layout>
                <c:manualLayout>
                  <c:x val="7.1197411003236691E-2"/>
                  <c:y val="-9.803921568627450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451-413F-B46E-337A1BD30B00}"/>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Insurance Group</c:v>
                </c:pt>
                <c:pt idx="1">
                  <c:v>Albsig</c:v>
                </c:pt>
                <c:pt idx="2">
                  <c:v>Eurosig</c:v>
                </c:pt>
                <c:pt idx="3">
                  <c:v>Sigma Vienna Insurance Group</c:v>
                </c:pt>
                <c:pt idx="4">
                  <c:v>Intersig Vienna Insurance Group</c:v>
                </c:pt>
                <c:pt idx="5">
                  <c:v>Insig</c:v>
                </c:pt>
                <c:pt idx="6">
                  <c:v>Ansig</c:v>
                </c:pt>
                <c:pt idx="7">
                  <c:v>Atlantik </c:v>
                </c:pt>
              </c:strCache>
            </c:strRef>
          </c:cat>
          <c:val>
            <c:numRef>
              <c:f>'F20'!$B$10:$B$17</c:f>
              <c:numCache>
                <c:formatCode>_-* #,##0_-;\-* #,##0_-;_-* "-"??_-;_-@_-</c:formatCode>
                <c:ptCount val="8"/>
                <c:pt idx="0">
                  <c:v>421450.70288999996</c:v>
                </c:pt>
                <c:pt idx="1">
                  <c:v>283624.18800000002</c:v>
                </c:pt>
                <c:pt idx="2">
                  <c:v>312481.28066000005</c:v>
                </c:pt>
                <c:pt idx="3">
                  <c:v>300650.14399999997</c:v>
                </c:pt>
                <c:pt idx="4">
                  <c:v>204662.329</c:v>
                </c:pt>
                <c:pt idx="5">
                  <c:v>183498</c:v>
                </c:pt>
                <c:pt idx="6">
                  <c:v>173658.90330999999</c:v>
                </c:pt>
                <c:pt idx="7">
                  <c:v>173002.69044000001</c:v>
                </c:pt>
              </c:numCache>
            </c:numRef>
          </c:val>
          <c:extLst>
            <c:ext xmlns:c16="http://schemas.microsoft.com/office/drawing/2014/chart" uri="{C3380CC4-5D6E-409C-BE32-E72D297353CC}">
              <c16:uniqueId val="{00000009-A451-413F-B46E-337A1BD30B0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Kufitare /</a:t>
            </a:r>
            <a:r>
              <a:rPr lang="en-US" sz="900" b="0" i="1" u="none" strike="noStrike" baseline="0">
                <a:solidFill>
                  <a:srgbClr val="000000"/>
                </a:solidFill>
                <a:latin typeface="Arial"/>
                <a:cs typeface="Arial"/>
              </a:rPr>
              <a:t> Border</a:t>
            </a:r>
          </a:p>
        </c:rich>
      </c:tx>
      <c:layout>
        <c:manualLayout>
          <c:xMode val="edge"/>
          <c:yMode val="edge"/>
          <c:x val="0.34562460461673061"/>
          <c:y val="1.0752688172043012E-2"/>
        </c:manualLayout>
      </c:layout>
      <c:overlay val="0"/>
      <c:spPr>
        <a:noFill/>
        <a:ln w="25400">
          <a:noFill/>
        </a:ln>
      </c:spPr>
    </c:title>
    <c:autoTitleDeleted val="0"/>
    <c:plotArea>
      <c:layout>
        <c:manualLayout>
          <c:layoutTarget val="inner"/>
          <c:xMode val="edge"/>
          <c:yMode val="edge"/>
          <c:x val="0.21623554747964197"/>
          <c:y val="9.9215985098636883E-2"/>
          <c:w val="0.46736900195167919"/>
          <c:h val="0.8399719389914971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C974-4F8C-B324-A346C6C53DEF}"/>
              </c:ext>
            </c:extLst>
          </c:dPt>
          <c:dPt>
            <c:idx val="1"/>
            <c:bubble3D val="0"/>
            <c:spPr>
              <a:solidFill>
                <a:schemeClr val="accent5">
                  <a:lumMod val="40000"/>
                  <a:lumOff val="60000"/>
                </a:schemeClr>
              </a:solidFill>
              <a:ln w="25400">
                <a:noFill/>
              </a:ln>
            </c:spPr>
            <c:extLst>
              <c:ext xmlns:c16="http://schemas.microsoft.com/office/drawing/2014/chart" uri="{C3380CC4-5D6E-409C-BE32-E72D297353CC}">
                <c16:uniqueId val="{00000001-C974-4F8C-B324-A346C6C53DEF}"/>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C974-4F8C-B324-A346C6C53DEF}"/>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C974-4F8C-B324-A346C6C53DEF}"/>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C974-4F8C-B324-A346C6C53DEF}"/>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C974-4F8C-B324-A346C6C53DEF}"/>
              </c:ext>
            </c:extLst>
          </c:dPt>
          <c:dPt>
            <c:idx val="6"/>
            <c:bubble3D val="0"/>
            <c:spPr>
              <a:solidFill>
                <a:schemeClr val="bg2">
                  <a:lumMod val="75000"/>
                </a:schemeClr>
              </a:solidFill>
              <a:ln w="25400">
                <a:noFill/>
              </a:ln>
            </c:spPr>
            <c:extLst>
              <c:ext xmlns:c16="http://schemas.microsoft.com/office/drawing/2014/chart" uri="{C3380CC4-5D6E-409C-BE32-E72D297353CC}">
                <c16:uniqueId val="{00000006-C974-4F8C-B324-A346C6C53DEF}"/>
              </c:ext>
            </c:extLst>
          </c:dPt>
          <c:dPt>
            <c:idx val="7"/>
            <c:bubble3D val="0"/>
            <c:spPr>
              <a:solidFill>
                <a:schemeClr val="bg1">
                  <a:lumMod val="85000"/>
                </a:schemeClr>
              </a:solidFill>
              <a:ln w="25400">
                <a:noFill/>
              </a:ln>
            </c:spPr>
            <c:extLst>
              <c:ext xmlns:c16="http://schemas.microsoft.com/office/drawing/2014/chart" uri="{C3380CC4-5D6E-409C-BE32-E72D297353CC}">
                <c16:uniqueId val="{00000007-C974-4F8C-B324-A346C6C53DEF}"/>
              </c:ext>
            </c:extLst>
          </c:dPt>
          <c:dLbls>
            <c:dLbl>
              <c:idx val="0"/>
              <c:layout>
                <c:manualLayout>
                  <c:x val="0.15320465711016892"/>
                  <c:y val="-5.497586995173989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974-4F8C-B324-A346C6C53DEF}"/>
                </c:ext>
              </c:extLst>
            </c:dLbl>
            <c:dLbl>
              <c:idx val="1"/>
              <c:layout>
                <c:manualLayout>
                  <c:x val="0.17072023689346524"/>
                  <c:y val="-3.8565018082417114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74-4F8C-B324-A346C6C53DEF}"/>
                </c:ext>
              </c:extLst>
            </c:dLbl>
            <c:dLbl>
              <c:idx val="2"/>
              <c:layout>
                <c:manualLayout>
                  <c:x val="0.18754936402180483"/>
                  <c:y val="4.17093024662239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974-4F8C-B324-A346C6C53DEF}"/>
                </c:ext>
              </c:extLst>
            </c:dLbl>
            <c:dLbl>
              <c:idx val="3"/>
              <c:layout>
                <c:manualLayout>
                  <c:x val="-0.26578719967696346"/>
                  <c:y val="0"/>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74-4F8C-B324-A346C6C53DEF}"/>
                </c:ext>
              </c:extLst>
            </c:dLbl>
            <c:dLbl>
              <c:idx val="4"/>
              <c:layout>
                <c:manualLayout>
                  <c:x val="-0.19863113264688068"/>
                  <c:y val="-0.12228019884611198"/>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974-4F8C-B324-A346C6C53DEF}"/>
                </c:ext>
              </c:extLst>
            </c:dLbl>
            <c:dLbl>
              <c:idx val="5"/>
              <c:layout>
                <c:manualLayout>
                  <c:x val="-0.1440379567938623"/>
                  <c:y val="-8.806608851312934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74-4F8C-B324-A346C6C53DEF}"/>
                </c:ext>
              </c:extLst>
            </c:dLbl>
            <c:dLbl>
              <c:idx val="6"/>
              <c:layout>
                <c:manualLayout>
                  <c:x val="-0.10361989366713777"/>
                  <c:y val="-7.113707560748457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974-4F8C-B324-A346C6C53DEF}"/>
                </c:ext>
              </c:extLst>
            </c:dLbl>
            <c:dLbl>
              <c:idx val="7"/>
              <c:layout>
                <c:manualLayout>
                  <c:x val="-8.6652399219328352E-2"/>
                  <c:y val="-9.645584624502581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74-4F8C-B324-A346C6C53DEF}"/>
                </c:ext>
              </c:extLst>
            </c:dLbl>
            <c:dLbl>
              <c:idx val="8"/>
              <c:layout>
                <c:manualLayout>
                  <c:x val="2.5457438345266509E-2"/>
                  <c:y val="-6.1443932411674354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974-4F8C-B324-A346C6C53DEF}"/>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Insurance Group</c:v>
                </c:pt>
                <c:pt idx="1">
                  <c:v>Albsig</c:v>
                </c:pt>
                <c:pt idx="2">
                  <c:v>Eurosig</c:v>
                </c:pt>
                <c:pt idx="3">
                  <c:v>Sigma Vienna Insurance Group</c:v>
                </c:pt>
                <c:pt idx="4">
                  <c:v>Intersig Vienna Insurance Group</c:v>
                </c:pt>
                <c:pt idx="5">
                  <c:v>Insig</c:v>
                </c:pt>
                <c:pt idx="6">
                  <c:v>Ansig</c:v>
                </c:pt>
                <c:pt idx="7">
                  <c:v>Atlantik </c:v>
                </c:pt>
              </c:strCache>
            </c:strRef>
          </c:cat>
          <c:val>
            <c:numRef>
              <c:f>'F20'!$D$10:$D$17</c:f>
              <c:numCache>
                <c:formatCode>_-* #,##0_-;\-* #,##0_-;_-* "-"??_-;_-@_-</c:formatCode>
                <c:ptCount val="8"/>
                <c:pt idx="0">
                  <c:v>6710.0154300000004</c:v>
                </c:pt>
                <c:pt idx="1">
                  <c:v>5651.1314000000002</c:v>
                </c:pt>
                <c:pt idx="2">
                  <c:v>5073.2917100000013</c:v>
                </c:pt>
                <c:pt idx="3">
                  <c:v>3707.4806400000002</c:v>
                </c:pt>
                <c:pt idx="4">
                  <c:v>4077.35716</c:v>
                </c:pt>
                <c:pt idx="5">
                  <c:v>3428.6473200000005</c:v>
                </c:pt>
                <c:pt idx="6">
                  <c:v>2920.5058800000002</c:v>
                </c:pt>
                <c:pt idx="7">
                  <c:v>3423.8817899999999</c:v>
                </c:pt>
              </c:numCache>
            </c:numRef>
          </c:val>
          <c:extLst>
            <c:ext xmlns:c16="http://schemas.microsoft.com/office/drawing/2014/chart" uri="{C3380CC4-5D6E-409C-BE32-E72D297353CC}">
              <c16:uniqueId val="{00000009-C974-4F8C-B324-A346C6C53DE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Kasko / </a:t>
            </a:r>
            <a:r>
              <a:rPr lang="en-US" sz="900" b="0" i="1" u="none" strike="noStrike" baseline="0">
                <a:solidFill>
                  <a:srgbClr val="000000"/>
                </a:solidFill>
                <a:latin typeface="Arial"/>
                <a:cs typeface="Arial"/>
              </a:rPr>
              <a:t>Casco</a:t>
            </a:r>
          </a:p>
        </c:rich>
      </c:tx>
      <c:layout>
        <c:manualLayout>
          <c:xMode val="edge"/>
          <c:yMode val="edge"/>
          <c:x val="0.33526527934008249"/>
          <c:y val="9.2552947010655917E-3"/>
        </c:manualLayout>
      </c:layout>
      <c:overlay val="0"/>
      <c:spPr>
        <a:noFill/>
        <a:ln w="25400">
          <a:noFill/>
        </a:ln>
      </c:spPr>
    </c:title>
    <c:autoTitleDeleted val="0"/>
    <c:plotArea>
      <c:layout>
        <c:manualLayout>
          <c:layoutTarget val="inner"/>
          <c:xMode val="edge"/>
          <c:yMode val="edge"/>
          <c:x val="0.22715946870277576"/>
          <c:y val="0.10107720405917002"/>
          <c:w val="0.54437954346615758"/>
          <c:h val="0.8278578913807266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2">
                  <a:lumMod val="75000"/>
                </a:schemeClr>
              </a:solidFill>
              <a:ln w="25400">
                <a:noFill/>
              </a:ln>
            </c:spPr>
            <c:extLst>
              <c:ext xmlns:c16="http://schemas.microsoft.com/office/drawing/2014/chart" uri="{C3380CC4-5D6E-409C-BE32-E72D297353CC}">
                <c16:uniqueId val="{00000000-C579-4A13-AC67-A21825F9B8AF}"/>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C579-4A13-AC67-A21825F9B8AF}"/>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C579-4A13-AC67-A21825F9B8AF}"/>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C579-4A13-AC67-A21825F9B8AF}"/>
              </c:ext>
            </c:extLst>
          </c:dPt>
          <c:dPt>
            <c:idx val="4"/>
            <c:bubble3D val="0"/>
            <c:spPr>
              <a:solidFill>
                <a:schemeClr val="bg1">
                  <a:lumMod val="85000"/>
                </a:schemeClr>
              </a:solidFill>
              <a:ln w="25400">
                <a:noFill/>
              </a:ln>
            </c:spPr>
            <c:extLst>
              <c:ext xmlns:c16="http://schemas.microsoft.com/office/drawing/2014/chart" uri="{C3380CC4-5D6E-409C-BE32-E72D297353CC}">
                <c16:uniqueId val="{00000004-C579-4A13-AC67-A21825F9B8AF}"/>
              </c:ext>
            </c:extLst>
          </c:dPt>
          <c:dPt>
            <c:idx val="5"/>
            <c:bubble3D val="0"/>
            <c:spPr>
              <a:solidFill>
                <a:schemeClr val="accent5">
                  <a:lumMod val="40000"/>
                  <a:lumOff val="60000"/>
                </a:schemeClr>
              </a:solidFill>
              <a:ln w="25400">
                <a:noFill/>
              </a:ln>
            </c:spPr>
            <c:extLst>
              <c:ext xmlns:c16="http://schemas.microsoft.com/office/drawing/2014/chart" uri="{C3380CC4-5D6E-409C-BE32-E72D297353CC}">
                <c16:uniqueId val="{00000005-C579-4A13-AC67-A21825F9B8AF}"/>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C579-4A13-AC67-A21825F9B8AF}"/>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C579-4A13-AC67-A21825F9B8AF}"/>
              </c:ext>
            </c:extLst>
          </c:dPt>
          <c:dLbls>
            <c:dLbl>
              <c:idx val="0"/>
              <c:layout>
                <c:manualLayout>
                  <c:x val="0.24645856767903998"/>
                  <c:y val="0.1425963690022618"/>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579-4A13-AC67-A21825F9B8AF}"/>
                </c:ext>
              </c:extLst>
            </c:dLbl>
            <c:dLbl>
              <c:idx val="1"/>
              <c:layout>
                <c:manualLayout>
                  <c:x val="0.17820053743282091"/>
                  <c:y val="2.865899827037738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579-4A13-AC67-A21825F9B8AF}"/>
                </c:ext>
              </c:extLst>
            </c:dLbl>
            <c:dLbl>
              <c:idx val="2"/>
              <c:layout>
                <c:manualLayout>
                  <c:x val="-9.3339582552181E-2"/>
                  <c:y val="0.27154637928323477"/>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579-4A13-AC67-A21825F9B8AF}"/>
                </c:ext>
              </c:extLst>
            </c:dLbl>
            <c:dLbl>
              <c:idx val="3"/>
              <c:layout>
                <c:manualLayout>
                  <c:x val="-0.16373984501937258"/>
                  <c:y val="0.26137232845894265"/>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579-4A13-AC67-A21825F9B8AF}"/>
                </c:ext>
              </c:extLst>
            </c:dLbl>
            <c:dLbl>
              <c:idx val="4"/>
              <c:layout>
                <c:manualLayout>
                  <c:x val="-0.20575740532433445"/>
                  <c:y val="0.12903225806451613"/>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579-4A13-AC67-A21825F9B8AF}"/>
                </c:ext>
              </c:extLst>
            </c:dLbl>
            <c:dLbl>
              <c:idx val="5"/>
              <c:layout>
                <c:manualLayout>
                  <c:x val="-0.21145638045244344"/>
                  <c:y val="-6.327370369026452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579-4A13-AC67-A21825F9B8AF}"/>
                </c:ext>
              </c:extLst>
            </c:dLbl>
            <c:dLbl>
              <c:idx val="6"/>
              <c:layout>
                <c:manualLayout>
                  <c:x val="-0.1590573053368329"/>
                  <c:y val="-7.004608294930875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579-4A13-AC67-A21825F9B8AF}"/>
                </c:ext>
              </c:extLst>
            </c:dLbl>
            <c:dLbl>
              <c:idx val="7"/>
              <c:layout>
                <c:manualLayout>
                  <c:x val="0.25727252843394577"/>
                  <c:y val="-5.100039914365543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579-4A13-AC67-A21825F9B8AF}"/>
                </c:ext>
              </c:extLst>
            </c:dLbl>
            <c:dLbl>
              <c:idx val="8"/>
              <c:layout>
                <c:manualLayout>
                  <c:x val="1.3559322033898299E-2"/>
                  <c:y val="-0.1241830065359477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579-4A13-AC67-A21825F9B8AF}"/>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Insurance Group</c:v>
                </c:pt>
                <c:pt idx="1">
                  <c:v>Albsig</c:v>
                </c:pt>
                <c:pt idx="2">
                  <c:v>Eurosig</c:v>
                </c:pt>
                <c:pt idx="3">
                  <c:v>Sigma Vienna Insurance Group</c:v>
                </c:pt>
                <c:pt idx="4">
                  <c:v>Intersig Vienna Insurance Group</c:v>
                </c:pt>
                <c:pt idx="5">
                  <c:v>Insig</c:v>
                </c:pt>
                <c:pt idx="6">
                  <c:v>Ansig</c:v>
                </c:pt>
                <c:pt idx="7">
                  <c:v>Atlantik </c:v>
                </c:pt>
              </c:strCache>
            </c:strRef>
          </c:cat>
          <c:val>
            <c:numRef>
              <c:f>'F20'!$E$10:$E$17</c:f>
              <c:numCache>
                <c:formatCode>_-* #,##0_-;\-* #,##0_-;_-* "-"??_-;_-@_-</c:formatCode>
                <c:ptCount val="8"/>
                <c:pt idx="0">
                  <c:v>57770.801149999999</c:v>
                </c:pt>
                <c:pt idx="1">
                  <c:v>120507.75590999999</c:v>
                </c:pt>
                <c:pt idx="2">
                  <c:v>23592.495689999996</c:v>
                </c:pt>
                <c:pt idx="3">
                  <c:v>28783.78584</c:v>
                </c:pt>
                <c:pt idx="4">
                  <c:v>12377.553759999999</c:v>
                </c:pt>
                <c:pt idx="5">
                  <c:v>13242.140439999999</c:v>
                </c:pt>
                <c:pt idx="6">
                  <c:v>10069.961660000001</c:v>
                </c:pt>
                <c:pt idx="7">
                  <c:v>6663.5650500000002</c:v>
                </c:pt>
              </c:numCache>
            </c:numRef>
          </c:val>
          <c:extLst>
            <c:ext xmlns:c16="http://schemas.microsoft.com/office/drawing/2014/chart" uri="{C3380CC4-5D6E-409C-BE32-E72D297353CC}">
              <c16:uniqueId val="{00000009-C579-4A13-AC67-A21825F9B8A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475"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Sigurimi Motorik / </a:t>
            </a:r>
            <a:r>
              <a:rPr lang="en-US" sz="900" b="0" i="1" u="none" strike="noStrike" baseline="0">
                <a:solidFill>
                  <a:srgbClr val="000000"/>
                </a:solidFill>
                <a:latin typeface="Arial"/>
                <a:cs typeface="Arial"/>
              </a:rPr>
              <a:t>Motor insurance</a:t>
            </a:r>
          </a:p>
        </c:rich>
      </c:tx>
      <c:layout>
        <c:manualLayout>
          <c:xMode val="edge"/>
          <c:yMode val="edge"/>
          <c:x val="0.3190432358745855"/>
          <c:y val="6.1139416396479851E-3"/>
        </c:manualLayout>
      </c:layout>
      <c:overlay val="0"/>
      <c:spPr>
        <a:noFill/>
        <a:ln w="25400">
          <a:noFill/>
        </a:ln>
      </c:spPr>
    </c:title>
    <c:autoTitleDeleted val="0"/>
    <c:plotArea>
      <c:layout>
        <c:manualLayout>
          <c:layoutTarget val="inner"/>
          <c:xMode val="edge"/>
          <c:yMode val="edge"/>
          <c:x val="0.32933134531892433"/>
          <c:y val="0.10146569914054859"/>
          <c:w val="0.28638497652582162"/>
          <c:h val="0.897058823529411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F769-43D8-BF92-D514B8197719}"/>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F769-43D8-BF92-D514B8197719}"/>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F769-43D8-BF92-D514B8197719}"/>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F769-43D8-BF92-D514B8197719}"/>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F769-43D8-BF92-D514B8197719}"/>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F769-43D8-BF92-D514B8197719}"/>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F769-43D8-BF92-D514B8197719}"/>
              </c:ext>
            </c:extLst>
          </c:dPt>
          <c:dPt>
            <c:idx val="7"/>
            <c:bubble3D val="0"/>
            <c:spPr>
              <a:solidFill>
                <a:schemeClr val="bg2">
                  <a:lumMod val="75000"/>
                </a:schemeClr>
              </a:solidFill>
              <a:ln w="25400">
                <a:noFill/>
              </a:ln>
            </c:spPr>
            <c:extLst>
              <c:ext xmlns:c16="http://schemas.microsoft.com/office/drawing/2014/chart" uri="{C3380CC4-5D6E-409C-BE32-E72D297353CC}">
                <c16:uniqueId val="{00000007-F769-43D8-BF92-D514B8197719}"/>
              </c:ext>
            </c:extLst>
          </c:dPt>
          <c:dLbls>
            <c:dLbl>
              <c:idx val="0"/>
              <c:layout>
                <c:manualLayout>
                  <c:x val="0.10857893936966792"/>
                  <c:y val="-7.352941176470588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769-43D8-BF92-D514B8197719}"/>
                </c:ext>
              </c:extLst>
            </c:dLbl>
            <c:dLbl>
              <c:idx val="1"/>
              <c:layout>
                <c:manualLayout>
                  <c:x val="6.457132393334554E-2"/>
                  <c:y val="-0.13600535227214244"/>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769-43D8-BF92-D514B8197719}"/>
                </c:ext>
              </c:extLst>
            </c:dLbl>
            <c:dLbl>
              <c:idx val="2"/>
              <c:layout>
                <c:manualLayout>
                  <c:x val="0.11694235894931738"/>
                  <c:y val="-4.505995574082651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769-43D8-BF92-D514B8197719}"/>
                </c:ext>
              </c:extLst>
            </c:dLbl>
            <c:dLbl>
              <c:idx val="3"/>
              <c:layout>
                <c:manualLayout>
                  <c:x val="-0.16166758224989319"/>
                  <c:y val="1.8441150738510506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769-43D8-BF92-D514B8197719}"/>
                </c:ext>
              </c:extLst>
            </c:dLbl>
            <c:dLbl>
              <c:idx val="4"/>
              <c:layout>
                <c:manualLayout>
                  <c:x val="-0.10985636185148218"/>
                  <c:y val="5.793474345118625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769-43D8-BF92-D514B8197719}"/>
                </c:ext>
              </c:extLst>
            </c:dLbl>
            <c:dLbl>
              <c:idx val="5"/>
              <c:layout>
                <c:manualLayout>
                  <c:x val="-0.10353252355083521"/>
                  <c:y val="5.078946014101178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769-43D8-BF92-D514B8197719}"/>
                </c:ext>
              </c:extLst>
            </c:dLbl>
            <c:dLbl>
              <c:idx val="6"/>
              <c:layout>
                <c:manualLayout>
                  <c:x val="-0.12169150949154611"/>
                  <c:y val="-2.051670011836755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769-43D8-BF92-D514B8197719}"/>
                </c:ext>
              </c:extLst>
            </c:dLbl>
            <c:dLbl>
              <c:idx val="7"/>
              <c:layout>
                <c:manualLayout>
                  <c:x val="-0.10816399112901592"/>
                  <c:y val="-1.065308012968967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769-43D8-BF92-D514B8197719}"/>
                </c:ext>
              </c:extLst>
            </c:dLbl>
            <c:dLbl>
              <c:idx val="8"/>
              <c:layout>
                <c:manualLayout>
                  <c:x val="2.8047464940668787E-2"/>
                  <c:y val="-5.584642233856899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769-43D8-BF92-D514B8197719}"/>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Insurance Group</c:v>
                </c:pt>
                <c:pt idx="1">
                  <c:v>Albsig</c:v>
                </c:pt>
                <c:pt idx="2">
                  <c:v>Eurosig</c:v>
                </c:pt>
                <c:pt idx="3">
                  <c:v>Sigma Vienna Insurance Group</c:v>
                </c:pt>
                <c:pt idx="4">
                  <c:v>Intersig Vienna Insurance Group</c:v>
                </c:pt>
                <c:pt idx="5">
                  <c:v>Insig</c:v>
                </c:pt>
                <c:pt idx="6">
                  <c:v>Ansig</c:v>
                </c:pt>
                <c:pt idx="7">
                  <c:v>Atlantik </c:v>
                </c:pt>
              </c:strCache>
            </c:strRef>
          </c:cat>
          <c:val>
            <c:numRef>
              <c:f>'F20'!$F$10:$F$17</c:f>
              <c:numCache>
                <c:formatCode>_-* #,##0_-;\-* #,##0_-;_-* "-"??_-;_-@_-</c:formatCode>
                <c:ptCount val="8"/>
                <c:pt idx="0">
                  <c:v>558692.20123000001</c:v>
                </c:pt>
                <c:pt idx="1">
                  <c:v>442381.36439000006</c:v>
                </c:pt>
                <c:pt idx="2">
                  <c:v>413793.01257000008</c:v>
                </c:pt>
                <c:pt idx="3">
                  <c:v>369312.69472000003</c:v>
                </c:pt>
                <c:pt idx="4">
                  <c:v>253243.84104000003</c:v>
                </c:pt>
                <c:pt idx="5">
                  <c:v>227035.79339999997</c:v>
                </c:pt>
                <c:pt idx="6">
                  <c:v>206291.10642</c:v>
                </c:pt>
                <c:pt idx="7">
                  <c:v>183090.13728000002</c:v>
                </c:pt>
              </c:numCache>
            </c:numRef>
          </c:val>
          <c:extLst>
            <c:ext xmlns:c16="http://schemas.microsoft.com/office/drawing/2014/chart" uri="{C3380CC4-5D6E-409C-BE32-E72D297353CC}">
              <c16:uniqueId val="{00000009-F769-43D8-BF92-D514B8197719}"/>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Karton Jeshil / </a:t>
            </a:r>
            <a:r>
              <a:rPr lang="en-US" sz="900" b="0" i="1" u="none" strike="noStrike" baseline="0">
                <a:solidFill>
                  <a:srgbClr val="000000"/>
                </a:solidFill>
                <a:latin typeface="Arial"/>
                <a:cs typeface="Arial"/>
              </a:rPr>
              <a:t>Green Card</a:t>
            </a:r>
          </a:p>
        </c:rich>
      </c:tx>
      <c:layout>
        <c:manualLayout>
          <c:xMode val="edge"/>
          <c:yMode val="edge"/>
          <c:x val="0.21734307307972048"/>
          <c:y val="6.7341582302212228E-3"/>
        </c:manualLayout>
      </c:layout>
      <c:overlay val="0"/>
      <c:spPr>
        <a:noFill/>
        <a:ln w="25400">
          <a:noFill/>
        </a:ln>
      </c:spPr>
    </c:title>
    <c:autoTitleDeleted val="0"/>
    <c:plotArea>
      <c:layout>
        <c:manualLayout>
          <c:layoutTarget val="inner"/>
          <c:xMode val="edge"/>
          <c:yMode val="edge"/>
          <c:x val="0.2532199732702124"/>
          <c:y val="0.18377109111361078"/>
          <c:w val="0.54071816176352194"/>
          <c:h val="0.786938038995125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83F4-48C3-ADBF-AB7F7C1FD0A5}"/>
              </c:ext>
            </c:extLst>
          </c:dPt>
          <c:dPt>
            <c:idx val="1"/>
            <c:bubble3D val="0"/>
            <c:spPr>
              <a:solidFill>
                <a:schemeClr val="tx2">
                  <a:lumMod val="40000"/>
                  <a:lumOff val="60000"/>
                </a:schemeClr>
              </a:solidFill>
              <a:ln w="25400">
                <a:noFill/>
              </a:ln>
            </c:spPr>
            <c:extLst>
              <c:ext xmlns:c16="http://schemas.microsoft.com/office/drawing/2014/chart" uri="{C3380CC4-5D6E-409C-BE32-E72D297353CC}">
                <c16:uniqueId val="{00000001-83F4-48C3-ADBF-AB7F7C1FD0A5}"/>
              </c:ext>
            </c:extLst>
          </c:dPt>
          <c:dPt>
            <c:idx val="2"/>
            <c:bubble3D val="0"/>
            <c:spPr>
              <a:solidFill>
                <a:schemeClr val="bg1">
                  <a:lumMod val="85000"/>
                </a:schemeClr>
              </a:solidFill>
              <a:ln w="25400">
                <a:noFill/>
              </a:ln>
            </c:spPr>
            <c:extLst>
              <c:ext xmlns:c16="http://schemas.microsoft.com/office/drawing/2014/chart" uri="{C3380CC4-5D6E-409C-BE32-E72D297353CC}">
                <c16:uniqueId val="{00000002-83F4-48C3-ADBF-AB7F7C1FD0A5}"/>
              </c:ext>
            </c:extLst>
          </c:dPt>
          <c:dPt>
            <c:idx val="3"/>
            <c:bubble3D val="0"/>
            <c:spPr>
              <a:solidFill>
                <a:schemeClr val="bg2">
                  <a:lumMod val="75000"/>
                </a:schemeClr>
              </a:solidFill>
              <a:ln w="25400">
                <a:noFill/>
              </a:ln>
            </c:spPr>
            <c:extLst>
              <c:ext xmlns:c16="http://schemas.microsoft.com/office/drawing/2014/chart" uri="{C3380CC4-5D6E-409C-BE32-E72D297353CC}">
                <c16:uniqueId val="{00000003-83F4-48C3-ADBF-AB7F7C1FD0A5}"/>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4-83F4-48C3-ADBF-AB7F7C1FD0A5}"/>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83F4-48C3-ADBF-AB7F7C1FD0A5}"/>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83F4-48C3-ADBF-AB7F7C1FD0A5}"/>
              </c:ext>
            </c:extLst>
          </c:dPt>
          <c:dPt>
            <c:idx val="7"/>
            <c:bubble3D val="0"/>
            <c:extLst>
              <c:ext xmlns:c16="http://schemas.microsoft.com/office/drawing/2014/chart" uri="{C3380CC4-5D6E-409C-BE32-E72D297353CC}">
                <c16:uniqueId val="{00000007-83F4-48C3-ADBF-AB7F7C1FD0A5}"/>
              </c:ext>
            </c:extLst>
          </c:dPt>
          <c:dLbls>
            <c:dLbl>
              <c:idx val="0"/>
              <c:layout>
                <c:manualLayout>
                  <c:x val="0.1576930977273325"/>
                  <c:y val="-8.7727228540876834E-2"/>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3F4-48C3-ADBF-AB7F7C1FD0A5}"/>
                </c:ext>
              </c:extLst>
            </c:dLbl>
            <c:dLbl>
              <c:idx val="1"/>
              <c:layout>
                <c:manualLayout>
                  <c:x val="0.13795339999677955"/>
                  <c:y val="3.9393044619422571E-2"/>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3F4-48C3-ADBF-AB7F7C1FD0A5}"/>
                </c:ext>
              </c:extLst>
            </c:dLbl>
            <c:dLbl>
              <c:idx val="2"/>
              <c:layout>
                <c:manualLayout>
                  <c:x val="-0.31760687889473938"/>
                  <c:y val="-1.0912572349731422E-16"/>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3F4-48C3-ADBF-AB7F7C1FD0A5}"/>
                </c:ext>
              </c:extLst>
            </c:dLbl>
            <c:dLbl>
              <c:idx val="3"/>
              <c:layout>
                <c:manualLayout>
                  <c:x val="-0.20875312272712898"/>
                  <c:y val="-0.11274981252343456"/>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3F4-48C3-ADBF-AB7F7C1FD0A5}"/>
                </c:ext>
              </c:extLst>
            </c:dLbl>
            <c:dLbl>
              <c:idx val="4"/>
              <c:layout>
                <c:manualLayout>
                  <c:x val="-0.13977990702969359"/>
                  <c:y val="-0.17857142857142858"/>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3F4-48C3-ADBF-AB7F7C1FD0A5}"/>
                </c:ext>
              </c:extLst>
            </c:dLbl>
            <c:dLbl>
              <c:idx val="5"/>
              <c:layout>
                <c:manualLayout>
                  <c:x val="-8.7042815967022527E-2"/>
                  <c:y val="-9.1178290213723312E-2"/>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3F4-48C3-ADBF-AB7F7C1FD0A5}"/>
                </c:ext>
              </c:extLst>
            </c:dLbl>
            <c:dLbl>
              <c:idx val="6"/>
              <c:layout>
                <c:manualLayout>
                  <c:x val="-6.0214482392154968E-2"/>
                  <c:y val="-0.1285620547431571"/>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3F4-48C3-ADBF-AB7F7C1FD0A5}"/>
                </c:ext>
              </c:extLst>
            </c:dLbl>
            <c:dLbl>
              <c:idx val="7"/>
              <c:delete val="1"/>
              <c:extLst>
                <c:ext xmlns:c15="http://schemas.microsoft.com/office/drawing/2012/chart" uri="{CE6537A1-D6FC-4f65-9D91-7224C49458BB}"/>
                <c:ext xmlns:c16="http://schemas.microsoft.com/office/drawing/2014/chart" uri="{C3380CC4-5D6E-409C-BE32-E72D297353CC}">
                  <c16:uniqueId val="{00000007-83F4-48C3-ADBF-AB7F7C1FD0A5}"/>
                </c:ext>
              </c:extLst>
            </c:dLbl>
            <c:dLbl>
              <c:idx val="8"/>
              <c:layout>
                <c:manualLayout>
                  <c:x val="-1.6060973147587491E-3"/>
                  <c:y val="-0.11563606273353817"/>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3F4-48C3-ADBF-AB7F7C1FD0A5}"/>
                </c:ext>
              </c:extLst>
            </c:dLbl>
            <c:numFmt formatCode="0.00%" sourceLinked="0"/>
            <c:spPr>
              <a:noFill/>
              <a:ln w="25400">
                <a:noFill/>
              </a:ln>
            </c:spPr>
            <c:txPr>
              <a:bodyPr wrap="square" lIns="38100" tIns="19050" rIns="38100" bIns="19050" anchor="ctr">
                <a:spAutoFit/>
              </a:bodyPr>
              <a:lstStyle/>
              <a:p>
                <a:pPr>
                  <a:defRPr sz="55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Insurance Group</c:v>
                </c:pt>
                <c:pt idx="1">
                  <c:v>Albsig</c:v>
                </c:pt>
                <c:pt idx="2">
                  <c:v>Eurosig</c:v>
                </c:pt>
                <c:pt idx="3">
                  <c:v>Sigma Vienna Insurance Group</c:v>
                </c:pt>
                <c:pt idx="4">
                  <c:v>Intersig Vienna Insurance Group</c:v>
                </c:pt>
                <c:pt idx="5">
                  <c:v>Insig</c:v>
                </c:pt>
                <c:pt idx="6">
                  <c:v>Ansig</c:v>
                </c:pt>
                <c:pt idx="7">
                  <c:v>Atlantik </c:v>
                </c:pt>
              </c:strCache>
            </c:strRef>
          </c:cat>
          <c:val>
            <c:numRef>
              <c:f>'F20'!$C$10:$C$17</c:f>
              <c:numCache>
                <c:formatCode>_-* #,##0_-;\-* #,##0_-;_-* "-"??_-;_-@_-</c:formatCode>
                <c:ptCount val="8"/>
                <c:pt idx="0">
                  <c:v>72760.681760000007</c:v>
                </c:pt>
                <c:pt idx="1">
                  <c:v>32598.289079999999</c:v>
                </c:pt>
                <c:pt idx="2">
                  <c:v>72645.944510000001</c:v>
                </c:pt>
                <c:pt idx="3">
                  <c:v>36171.284239999994</c:v>
                </c:pt>
                <c:pt idx="4">
                  <c:v>32126.601119999999</c:v>
                </c:pt>
                <c:pt idx="5">
                  <c:v>26867.005639999999</c:v>
                </c:pt>
                <c:pt idx="6">
                  <c:v>19641.735570000001</c:v>
                </c:pt>
                <c:pt idx="7">
                  <c:v>0</c:v>
                </c:pt>
              </c:numCache>
            </c:numRef>
          </c:val>
          <c:extLst>
            <c:ext xmlns:c16="http://schemas.microsoft.com/office/drawing/2014/chart" uri="{C3380CC4-5D6E-409C-BE32-E72D297353CC}">
              <c16:uniqueId val="{00000009-83F4-48C3-ADBF-AB7F7C1FD0A5}"/>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021660368234065"/>
          <c:y val="0.11938207724034496"/>
          <c:w val="0.30784242608604084"/>
          <c:h val="0.8456242969628795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6">
                  <a:lumMod val="40000"/>
                  <a:lumOff val="60000"/>
                </a:schemeClr>
              </a:solidFill>
              <a:ln w="25400">
                <a:noFill/>
              </a:ln>
            </c:spPr>
            <c:extLst>
              <c:ext xmlns:c16="http://schemas.microsoft.com/office/drawing/2014/chart" uri="{C3380CC4-5D6E-409C-BE32-E72D297353CC}">
                <c16:uniqueId val="{00000000-0C7C-4406-9C4F-1A66E5E75249}"/>
              </c:ext>
            </c:extLst>
          </c:dPt>
          <c:dPt>
            <c:idx val="1"/>
            <c:bubble3D val="0"/>
            <c:spPr>
              <a:solidFill>
                <a:schemeClr val="bg1">
                  <a:lumMod val="85000"/>
                </a:schemeClr>
              </a:solidFill>
              <a:ln w="25400">
                <a:noFill/>
              </a:ln>
            </c:spPr>
            <c:extLst>
              <c:ext xmlns:c16="http://schemas.microsoft.com/office/drawing/2014/chart" uri="{C3380CC4-5D6E-409C-BE32-E72D297353CC}">
                <c16:uniqueId val="{00000001-0C7C-4406-9C4F-1A66E5E75249}"/>
              </c:ext>
            </c:extLst>
          </c:dPt>
          <c:dPt>
            <c:idx val="2"/>
            <c:bubble3D val="0"/>
            <c:spPr>
              <a:solidFill>
                <a:schemeClr val="bg2">
                  <a:lumMod val="75000"/>
                </a:schemeClr>
              </a:solidFill>
              <a:ln w="25400">
                <a:noFill/>
              </a:ln>
            </c:spPr>
            <c:extLst>
              <c:ext xmlns:c16="http://schemas.microsoft.com/office/drawing/2014/chart" uri="{C3380CC4-5D6E-409C-BE32-E72D297353CC}">
                <c16:uniqueId val="{00000002-0C7C-4406-9C4F-1A66E5E75249}"/>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3-0C7C-4406-9C4F-1A66E5E75249}"/>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0C7C-4406-9C4F-1A66E5E75249}"/>
              </c:ext>
            </c:extLst>
          </c:dPt>
          <c:dPt>
            <c:idx val="5"/>
            <c:bubble3D val="0"/>
            <c:spPr>
              <a:solidFill>
                <a:schemeClr val="accent3">
                  <a:lumMod val="40000"/>
                  <a:lumOff val="60000"/>
                </a:schemeClr>
              </a:solidFill>
              <a:ln w="25400">
                <a:noFill/>
              </a:ln>
            </c:spPr>
            <c:extLst>
              <c:ext xmlns:c16="http://schemas.microsoft.com/office/drawing/2014/chart" uri="{C3380CC4-5D6E-409C-BE32-E72D297353CC}">
                <c16:uniqueId val="{00000005-0C7C-4406-9C4F-1A66E5E75249}"/>
              </c:ext>
            </c:extLst>
          </c:dPt>
          <c:dPt>
            <c:idx val="6"/>
            <c:bubble3D val="0"/>
            <c:spPr>
              <a:solidFill>
                <a:schemeClr val="accent4">
                  <a:lumMod val="40000"/>
                  <a:lumOff val="60000"/>
                </a:schemeClr>
              </a:solidFill>
              <a:ln w="25400">
                <a:noFill/>
              </a:ln>
            </c:spPr>
            <c:extLst>
              <c:ext xmlns:c16="http://schemas.microsoft.com/office/drawing/2014/chart" uri="{C3380CC4-5D6E-409C-BE32-E72D297353CC}">
                <c16:uniqueId val="{00000006-0C7C-4406-9C4F-1A66E5E75249}"/>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0C7C-4406-9C4F-1A66E5E75249}"/>
              </c:ext>
            </c:extLst>
          </c:dPt>
          <c:dLbls>
            <c:dLbl>
              <c:idx val="0"/>
              <c:layout>
                <c:manualLayout>
                  <c:x val="0.1175113586284626"/>
                  <c:y val="-0.11040119985001874"/>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C7C-4406-9C4F-1A66E5E75249}"/>
                </c:ext>
              </c:extLst>
            </c:dLbl>
            <c:dLbl>
              <c:idx val="1"/>
              <c:layout>
                <c:manualLayout>
                  <c:x val="6.9853868563606369E-2"/>
                  <c:y val="-3.2558787294445337E-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C7C-4406-9C4F-1A66E5E75249}"/>
                </c:ext>
              </c:extLst>
            </c:dLbl>
            <c:dLbl>
              <c:idx val="2"/>
              <c:layout>
                <c:manualLayout>
                  <c:x val="0.17025860623291331"/>
                  <c:y val="9.2011355723391718E-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C7C-4406-9C4F-1A66E5E75249}"/>
                </c:ext>
              </c:extLst>
            </c:dLbl>
            <c:dLbl>
              <c:idx val="3"/>
              <c:layout>
                <c:manualLayout>
                  <c:x val="-0.11116191456751409"/>
                  <c:y val="4.4601424821897266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C7C-4406-9C4F-1A66E5E75249}"/>
                </c:ext>
              </c:extLst>
            </c:dLbl>
            <c:dLbl>
              <c:idx val="4"/>
              <c:layout>
                <c:manualLayout>
                  <c:x val="-0.12986580243591395"/>
                  <c:y val="5.9116610423697036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C7C-4406-9C4F-1A66E5E75249}"/>
                </c:ext>
              </c:extLst>
            </c:dLbl>
            <c:dLbl>
              <c:idx val="5"/>
              <c:layout>
                <c:manualLayout>
                  <c:x val="-0.10853162671159419"/>
                  <c:y val="5.9948363597407468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C7C-4406-9C4F-1A66E5E75249}"/>
                </c:ext>
              </c:extLst>
            </c:dLbl>
            <c:dLbl>
              <c:idx val="6"/>
              <c:layout>
                <c:manualLayout>
                  <c:x val="-7.3398150639788148E-2"/>
                  <c:y val="-5.5518774438909423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C7C-4406-9C4F-1A66E5E75249}"/>
                </c:ext>
              </c:extLst>
            </c:dLbl>
            <c:dLbl>
              <c:idx val="7"/>
              <c:layout>
                <c:manualLayout>
                  <c:x val="-6.7805766478298723E-2"/>
                  <c:y val="-9.6219401146285286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C7C-4406-9C4F-1A66E5E75249}"/>
                </c:ext>
              </c:extLst>
            </c:dLbl>
            <c:dLbl>
              <c:idx val="8"/>
              <c:layout>
                <c:manualLayout>
                  <c:x val="4.3787629994527129E-2"/>
                  <c:y val="-0.1391304347826095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C7C-4406-9C4F-1A66E5E75249}"/>
                </c:ext>
              </c:extLst>
            </c:dLbl>
            <c:numFmt formatCode="0.00%" sourceLinked="0"/>
            <c:spPr>
              <a:solidFill>
                <a:srgbClr val="FFFFFF"/>
              </a:solidFill>
              <a:ln w="25400">
                <a:noFill/>
              </a:ln>
            </c:spPr>
            <c:txPr>
              <a:bodyPr wrap="square" lIns="38100" tIns="19050" rIns="38100" bIns="19050" anchor="ctr">
                <a:spAutoFit/>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'F21'!$A$12:$A$19</c:f>
              <c:strCache>
                <c:ptCount val="8"/>
                <c:pt idx="0">
                  <c:v>Sigal Insurance Group</c:v>
                </c:pt>
                <c:pt idx="1">
                  <c:v>Eurosig</c:v>
                </c:pt>
                <c:pt idx="2">
                  <c:v>Sigma Vienna Insurance Group</c:v>
                </c:pt>
                <c:pt idx="3">
                  <c:v>Albsig</c:v>
                </c:pt>
                <c:pt idx="4">
                  <c:v>Intersig Vienna Insurance Group</c:v>
                </c:pt>
                <c:pt idx="5">
                  <c:v>Insig</c:v>
                </c:pt>
                <c:pt idx="6">
                  <c:v>Ansig</c:v>
                </c:pt>
                <c:pt idx="7">
                  <c:v>Atlantik </c:v>
                </c:pt>
              </c:strCache>
            </c:strRef>
          </c:cat>
          <c:val>
            <c:numRef>
              <c:f>'F21'!$B$12:$B$19</c:f>
              <c:numCache>
                <c:formatCode>_-* #,##0_-;\-* #,##0_-;_-* "-"??_-;_-@_-</c:formatCode>
                <c:ptCount val="8"/>
                <c:pt idx="0">
                  <c:v>403128.37180000002</c:v>
                </c:pt>
                <c:pt idx="1">
                  <c:v>296840.36992999999</c:v>
                </c:pt>
                <c:pt idx="2">
                  <c:v>284603.745</c:v>
                </c:pt>
                <c:pt idx="3">
                  <c:v>268043.84899999999</c:v>
                </c:pt>
                <c:pt idx="4">
                  <c:v>194620.38099999999</c:v>
                </c:pt>
                <c:pt idx="5">
                  <c:v>173946</c:v>
                </c:pt>
                <c:pt idx="6">
                  <c:v>165544.29124000002</c:v>
                </c:pt>
                <c:pt idx="7">
                  <c:v>163637.01977000001</c:v>
                </c:pt>
              </c:numCache>
            </c:numRef>
          </c:val>
          <c:extLst>
            <c:ext xmlns:c16="http://schemas.microsoft.com/office/drawing/2014/chart" uri="{C3380CC4-5D6E-409C-BE32-E72D297353CC}">
              <c16:uniqueId val="{00000009-0C7C-4406-9C4F-1A66E5E75249}"/>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14240637953043"/>
          <c:y val="4.6444175247324852E-2"/>
          <c:w val="0.58995768971501517"/>
          <c:h val="0.8304789016757521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AD6F-4642-A662-86396AD6EFF8}"/>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3-AD6F-4642-A662-86396AD6EFF8}"/>
              </c:ext>
            </c:extLst>
          </c:dPt>
          <c:dPt>
            <c:idx val="2"/>
            <c:bubble3D val="0"/>
            <c:spPr>
              <a:solidFill>
                <a:schemeClr val="bg2">
                  <a:lumMod val="75000"/>
                </a:schemeClr>
              </a:solidFill>
              <a:ln w="25400">
                <a:noFill/>
              </a:ln>
            </c:spPr>
            <c:extLst>
              <c:ext xmlns:c16="http://schemas.microsoft.com/office/drawing/2014/chart" uri="{C3380CC4-5D6E-409C-BE32-E72D297353CC}">
                <c16:uniqueId val="{00000005-AD6F-4642-A662-86396AD6EFF8}"/>
              </c:ext>
            </c:extLst>
          </c:dPt>
          <c:dPt>
            <c:idx val="3"/>
            <c:bubble3D val="0"/>
            <c:spPr>
              <a:solidFill>
                <a:schemeClr val="bg1">
                  <a:lumMod val="85000"/>
                </a:schemeClr>
              </a:solidFill>
              <a:ln w="25400">
                <a:noFill/>
              </a:ln>
            </c:spPr>
            <c:extLst>
              <c:ext xmlns:c16="http://schemas.microsoft.com/office/drawing/2014/chart" uri="{C3380CC4-5D6E-409C-BE32-E72D297353CC}">
                <c16:uniqueId val="{00000007-AD6F-4642-A662-86396AD6EFF8}"/>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9-AD6F-4642-A662-86396AD6EFF8}"/>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B-AD6F-4642-A662-86396AD6EFF8}"/>
              </c:ext>
            </c:extLst>
          </c:dPt>
          <c:dLbls>
            <c:dLbl>
              <c:idx val="0"/>
              <c:layout>
                <c:manualLayout>
                  <c:x val="0.13114754098360656"/>
                  <c:y val="0.2769230769230769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D6F-4642-A662-86396AD6EFF8}"/>
                </c:ext>
              </c:extLst>
            </c:dLbl>
            <c:dLbl>
              <c:idx val="1"/>
              <c:layout>
                <c:manualLayout>
                  <c:x val="-1.8214936247723135E-2"/>
                  <c:y val="0.2769230769230769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D6F-4642-A662-86396AD6EFF8}"/>
                </c:ext>
              </c:extLst>
            </c:dLbl>
            <c:dLbl>
              <c:idx val="2"/>
              <c:layout>
                <c:manualLayout>
                  <c:x val="-0.1493624772313297"/>
                  <c:y val="0.24615384615384617"/>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D6F-4642-A662-86396AD6EFF8}"/>
                </c:ext>
              </c:extLst>
            </c:dLbl>
            <c:dLbl>
              <c:idx val="3"/>
              <c:layout>
                <c:manualLayout>
                  <c:x val="-0.15300546448087432"/>
                  <c:y val="0.1538461538461537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D6F-4642-A662-86396AD6EFF8}"/>
                </c:ext>
              </c:extLst>
            </c:dLbl>
            <c:dLbl>
              <c:idx val="4"/>
              <c:layout>
                <c:manualLayout>
                  <c:x val="-0.12386156648451731"/>
                  <c:y val="1.538461538461538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AD6F-4642-A662-86396AD6EFF8}"/>
                </c:ext>
              </c:extLst>
            </c:dLbl>
            <c:dLbl>
              <c:idx val="5"/>
              <c:layout>
                <c:manualLayout>
                  <c:x val="-0.16757741347905283"/>
                  <c:y val="-6.153846153846156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AD6F-4642-A662-86396AD6EFF8}"/>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Lit>
              <c:ptCount val="6"/>
              <c:pt idx="0">
                <c:v>  Jetë Debitori </c:v>
              </c:pt>
              <c:pt idx="1">
                <c:v> Flexi plani </c:v>
              </c:pt>
              <c:pt idx="2">
                <c:v> Të tjera </c:v>
              </c:pt>
              <c:pt idx="3">
                <c:v> Jeta ne Grup </c:v>
              </c:pt>
              <c:pt idx="4">
                <c:v> Plani i pagesave "Cash" </c:v>
              </c:pt>
              <c:pt idx="5">
                <c:v> Jetë me kursim </c:v>
              </c:pt>
            </c:strLit>
          </c:cat>
          <c:val>
            <c:numLit>
              <c:formatCode>_-* #,##0_-;\-* #,##0_-;_-* "-"??_-;_-@_-</c:formatCode>
              <c:ptCount val="6"/>
              <c:pt idx="0">
                <c:v>41436.566999999995</c:v>
              </c:pt>
              <c:pt idx="1">
                <c:v>3616.77423</c:v>
              </c:pt>
              <c:pt idx="2">
                <c:v>6693.7959999999985</c:v>
              </c:pt>
              <c:pt idx="3">
                <c:v>3111.17</c:v>
              </c:pt>
              <c:pt idx="4">
                <c:v>9158.689980000001</c:v>
              </c:pt>
              <c:pt idx="5">
                <c:v>18496.691620000001</c:v>
              </c:pt>
            </c:numLit>
          </c:val>
          <c:extLst>
            <c:ext xmlns:c16="http://schemas.microsoft.com/office/drawing/2014/chart" uri="{C3380CC4-5D6E-409C-BE32-E72D297353CC}">
              <c16:uniqueId val="{0000000C-AD6F-4642-A662-86396AD6EFF8}"/>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32" r="0.75000000000001132" t="1" header="0.5" footer="0.5"/>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045056867891512"/>
          <c:y val="5.6658947043384277E-2"/>
          <c:w val="0.31962785901762281"/>
          <c:h val="0.9024786607556408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65EF-4E74-BE01-3A2B9C1D3684}"/>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65EF-4E74-BE01-3A2B9C1D3684}"/>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65EF-4E74-BE01-3A2B9C1D3684}"/>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65EF-4E74-BE01-3A2B9C1D3684}"/>
              </c:ext>
            </c:extLst>
          </c:dPt>
          <c:dPt>
            <c:idx val="4"/>
            <c:bubble3D val="0"/>
            <c:spPr>
              <a:solidFill>
                <a:schemeClr val="accent3">
                  <a:lumMod val="40000"/>
                  <a:lumOff val="60000"/>
                </a:schemeClr>
              </a:solidFill>
              <a:ln w="25400">
                <a:noFill/>
              </a:ln>
            </c:spPr>
            <c:extLst>
              <c:ext xmlns:c16="http://schemas.microsoft.com/office/drawing/2014/chart" uri="{C3380CC4-5D6E-409C-BE32-E72D297353CC}">
                <c16:uniqueId val="{00000004-65EF-4E74-BE01-3A2B9C1D3684}"/>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65EF-4E74-BE01-3A2B9C1D3684}"/>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65EF-4E74-BE01-3A2B9C1D3684}"/>
              </c:ext>
            </c:extLst>
          </c:dPt>
          <c:dPt>
            <c:idx val="7"/>
            <c:bubble3D val="0"/>
            <c:spPr>
              <a:solidFill>
                <a:schemeClr val="bg2">
                  <a:lumMod val="75000"/>
                </a:schemeClr>
              </a:solidFill>
              <a:ln w="25400">
                <a:noFill/>
              </a:ln>
            </c:spPr>
            <c:extLst>
              <c:ext xmlns:c16="http://schemas.microsoft.com/office/drawing/2014/chart" uri="{C3380CC4-5D6E-409C-BE32-E72D297353CC}">
                <c16:uniqueId val="{00000007-65EF-4E74-BE01-3A2B9C1D3684}"/>
              </c:ext>
            </c:extLst>
          </c:dPt>
          <c:dLbls>
            <c:dLbl>
              <c:idx val="0"/>
              <c:layout>
                <c:manualLayout>
                  <c:x val="0.14746250468691413"/>
                  <c:y val="-0.1074650962747303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5EF-4E74-BE01-3A2B9C1D3684}"/>
                </c:ext>
              </c:extLst>
            </c:dLbl>
            <c:dLbl>
              <c:idx val="1"/>
              <c:layout>
                <c:manualLayout>
                  <c:x val="0.10124250093738268"/>
                  <c:y val="-0.1281770661020313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5EF-4E74-BE01-3A2B9C1D3684}"/>
                </c:ext>
              </c:extLst>
            </c:dLbl>
            <c:dLbl>
              <c:idx val="2"/>
              <c:layout>
                <c:manualLayout>
                  <c:x val="0.18048290838645153"/>
                  <c:y val="4.265731489446182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5EF-4E74-BE01-3A2B9C1D3684}"/>
                </c:ext>
              </c:extLst>
            </c:dLbl>
            <c:dLbl>
              <c:idx val="3"/>
              <c:layout>
                <c:manualLayout>
                  <c:x val="-9.6559336332958379E-2"/>
                  <c:y val="8.68237058602968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5EF-4E74-BE01-3A2B9C1D3684}"/>
                </c:ext>
              </c:extLst>
            </c:dLbl>
            <c:dLbl>
              <c:idx val="4"/>
              <c:layout>
                <c:manualLayout>
                  <c:x val="-0.12083583302087239"/>
                  <c:y val="0.122525419616665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5EF-4E74-BE01-3A2B9C1D3684}"/>
                </c:ext>
              </c:extLst>
            </c:dLbl>
            <c:dLbl>
              <c:idx val="5"/>
              <c:layout>
                <c:manualLayout>
                  <c:x val="-0.10719410073740786"/>
                  <c:y val="0.1303539998676636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5EF-4E74-BE01-3A2B9C1D3684}"/>
                </c:ext>
              </c:extLst>
            </c:dLbl>
            <c:dLbl>
              <c:idx val="6"/>
              <c:layout>
                <c:manualLayout>
                  <c:x val="-0.12617188476440444"/>
                  <c:y val="0.1076640419947506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5EF-4E74-BE01-3A2B9C1D3684}"/>
                </c:ext>
              </c:extLst>
            </c:dLbl>
            <c:dLbl>
              <c:idx val="7"/>
              <c:layout>
                <c:manualLayout>
                  <c:x val="-0.10759655043119613"/>
                  <c:y val="-5.910231809259136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5EF-4E74-BE01-3A2B9C1D3684}"/>
                </c:ext>
              </c:extLst>
            </c:dLbl>
            <c:dLbl>
              <c:idx val="8"/>
              <c:layout>
                <c:manualLayout>
                  <c:x val="4.6666666666666683E-2"/>
                  <c:y val="-8.196721311475405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5EF-4E74-BE01-3A2B9C1D368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'F21'!$A$12:$A$19</c:f>
              <c:strCache>
                <c:ptCount val="8"/>
                <c:pt idx="0">
                  <c:v>Sigal Insurance Group</c:v>
                </c:pt>
                <c:pt idx="1">
                  <c:v>Eurosig</c:v>
                </c:pt>
                <c:pt idx="2">
                  <c:v>Sigma Vienna Insurance Group</c:v>
                </c:pt>
                <c:pt idx="3">
                  <c:v>Albsig</c:v>
                </c:pt>
                <c:pt idx="4">
                  <c:v>Intersig Vienna Insurance Group</c:v>
                </c:pt>
                <c:pt idx="5">
                  <c:v>Insig</c:v>
                </c:pt>
                <c:pt idx="6">
                  <c:v>Ansig</c:v>
                </c:pt>
                <c:pt idx="7">
                  <c:v>Atlantik </c:v>
                </c:pt>
              </c:strCache>
            </c:strRef>
          </c:cat>
          <c:val>
            <c:numRef>
              <c:f>'F21'!$C$12:$C$19</c:f>
              <c:numCache>
                <c:formatCode>_-* #,##0_-;\-* #,##0_-;_-* "-"??_-;_-@_-</c:formatCode>
                <c:ptCount val="8"/>
                <c:pt idx="0">
                  <c:v>421450.70288999996</c:v>
                </c:pt>
                <c:pt idx="1">
                  <c:v>312481.28066000005</c:v>
                </c:pt>
                <c:pt idx="2">
                  <c:v>300650.14399999997</c:v>
                </c:pt>
                <c:pt idx="3">
                  <c:v>283624.18800000002</c:v>
                </c:pt>
                <c:pt idx="4">
                  <c:v>204662.329</c:v>
                </c:pt>
                <c:pt idx="5">
                  <c:v>183498</c:v>
                </c:pt>
                <c:pt idx="6">
                  <c:v>173658.90330999999</c:v>
                </c:pt>
                <c:pt idx="7">
                  <c:v>173002.69044000001</c:v>
                </c:pt>
              </c:numCache>
            </c:numRef>
          </c:val>
          <c:extLst>
            <c:ext xmlns:c16="http://schemas.microsoft.com/office/drawing/2014/chart" uri="{C3380CC4-5D6E-409C-BE32-E72D297353CC}">
              <c16:uniqueId val="{00000009-65EF-4E74-BE01-3A2B9C1D368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9251749262179233"/>
          <c:y val="0.30252162905730934"/>
          <c:w val="0.41836804177303016"/>
          <c:h val="0.50420271509551251"/>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27E4-4C72-A2DA-CC45E12367EE}"/>
              </c:ext>
            </c:extLst>
          </c:dPt>
          <c:dPt>
            <c:idx val="1"/>
            <c:bubble3D val="0"/>
            <c:extLst>
              <c:ext xmlns:c16="http://schemas.microsoft.com/office/drawing/2014/chart" uri="{C3380CC4-5D6E-409C-BE32-E72D297353CC}">
                <c16:uniqueId val="{00000001-27E4-4C72-A2DA-CC45E12367EE}"/>
              </c:ext>
            </c:extLst>
          </c:dPt>
          <c:dPt>
            <c:idx val="2"/>
            <c:bubble3D val="0"/>
            <c:extLst>
              <c:ext xmlns:c16="http://schemas.microsoft.com/office/drawing/2014/chart" uri="{C3380CC4-5D6E-409C-BE32-E72D297353CC}">
                <c16:uniqueId val="{00000002-27E4-4C72-A2DA-CC45E12367EE}"/>
              </c:ext>
            </c:extLst>
          </c:dPt>
          <c:dPt>
            <c:idx val="3"/>
            <c:bubble3D val="0"/>
            <c:extLst>
              <c:ext xmlns:c16="http://schemas.microsoft.com/office/drawing/2014/chart" uri="{C3380CC4-5D6E-409C-BE32-E72D297353CC}">
                <c16:uniqueId val="{00000003-27E4-4C72-A2DA-CC45E12367EE}"/>
              </c:ext>
            </c:extLst>
          </c:dPt>
          <c:dPt>
            <c:idx val="4"/>
            <c:bubble3D val="0"/>
            <c:extLst>
              <c:ext xmlns:c16="http://schemas.microsoft.com/office/drawing/2014/chart" uri="{C3380CC4-5D6E-409C-BE32-E72D297353CC}">
                <c16:uniqueId val="{00000004-27E4-4C72-A2DA-CC45E12367EE}"/>
              </c:ext>
            </c:extLst>
          </c:dPt>
          <c:dPt>
            <c:idx val="5"/>
            <c:bubble3D val="0"/>
            <c:extLst>
              <c:ext xmlns:c16="http://schemas.microsoft.com/office/drawing/2014/chart" uri="{C3380CC4-5D6E-409C-BE32-E72D297353CC}">
                <c16:uniqueId val="{00000005-27E4-4C72-A2DA-CC45E12367EE}"/>
              </c:ext>
            </c:extLst>
          </c:dPt>
          <c:dPt>
            <c:idx val="6"/>
            <c:bubble3D val="0"/>
            <c:extLst>
              <c:ext xmlns:c16="http://schemas.microsoft.com/office/drawing/2014/chart" uri="{C3380CC4-5D6E-409C-BE32-E72D297353CC}">
                <c16:uniqueId val="{00000006-27E4-4C72-A2DA-CC45E12367EE}"/>
              </c:ext>
            </c:extLst>
          </c:dPt>
          <c:dLbls>
            <c:dLbl>
              <c:idx val="0"/>
              <c:layout>
                <c:manualLayout>
                  <c:x val="0.11169599917142706"/>
                  <c:y val="-7.804346632403190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7E4-4C72-A2DA-CC45E12367EE}"/>
                </c:ext>
              </c:extLst>
            </c:dLbl>
            <c:dLbl>
              <c:idx val="1"/>
              <c:layout>
                <c:manualLayout>
                  <c:x val="5.1157225449033519E-2"/>
                  <c:y val="-4.329517633825178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7E4-4C72-A2DA-CC45E12367EE}"/>
                </c:ext>
              </c:extLst>
            </c:dLbl>
            <c:dLbl>
              <c:idx val="2"/>
              <c:layout>
                <c:manualLayout>
                  <c:x val="-0.14154037389278976"/>
                  <c:y val="3.667482741128062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7E4-4C72-A2DA-CC45E12367EE}"/>
                </c:ext>
              </c:extLst>
            </c:dLbl>
            <c:dLbl>
              <c:idx val="3"/>
              <c:layout>
                <c:manualLayout>
                  <c:x val="-5.1699329747325003E-2"/>
                  <c:y val="3.783321202496904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7E4-4C72-A2DA-CC45E12367EE}"/>
                </c:ext>
              </c:extLst>
            </c:dLbl>
            <c:dLbl>
              <c:idx val="4"/>
              <c:layout>
                <c:manualLayout>
                  <c:x val="-0.1047408126440335"/>
                  <c:y val="2.21803446117352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7E4-4C72-A2DA-CC45E12367EE}"/>
                </c:ext>
              </c:extLst>
            </c:dLbl>
            <c:dLbl>
              <c:idx val="5"/>
              <c:layout>
                <c:manualLayout>
                  <c:x val="-6.3761016244349433E-2"/>
                  <c:y val="-0.1360819603431923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7E4-4C72-A2DA-CC45E12367EE}"/>
                </c:ext>
              </c:extLst>
            </c:dLbl>
            <c:dLbl>
              <c:idx val="6"/>
              <c:layout>
                <c:manualLayout>
                  <c:x val="4.3652005168859656E-2"/>
                  <c:y val="-0.176917444143016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7E4-4C72-A2DA-CC45E12367EE}"/>
                </c:ext>
              </c:extLst>
            </c:dLbl>
            <c:dLbl>
              <c:idx val="7"/>
              <c:layout>
                <c:manualLayout>
                  <c:x val="0.13185652195229988"/>
                  <c:y val="-0.128266288889625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7E4-4C72-A2DA-CC45E12367EE}"/>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'F22'!$A$11:$A$17</c:f>
              <c:strCache>
                <c:ptCount val="7"/>
                <c:pt idx="0">
                  <c:v>Sigal Insurance Group</c:v>
                </c:pt>
                <c:pt idx="1">
                  <c:v>Sigma Vienna Insurance Group</c:v>
                </c:pt>
                <c:pt idx="2">
                  <c:v>Eurosig</c:v>
                </c:pt>
                <c:pt idx="3">
                  <c:v>Intersig Vienna Insurance Group</c:v>
                </c:pt>
                <c:pt idx="4">
                  <c:v>Ansig</c:v>
                </c:pt>
                <c:pt idx="5">
                  <c:v>Albsig</c:v>
                </c:pt>
                <c:pt idx="6">
                  <c:v>Insig</c:v>
                </c:pt>
              </c:strCache>
            </c:strRef>
          </c:cat>
          <c:val>
            <c:numRef>
              <c:f>'F22'!$B$11:$B$17</c:f>
              <c:numCache>
                <c:formatCode>_-* #,##0_-;\-* #,##0_-;_-* "-"??_-;_-@_-</c:formatCode>
                <c:ptCount val="7"/>
                <c:pt idx="0">
                  <c:v>162190.72326</c:v>
                </c:pt>
                <c:pt idx="1">
                  <c:v>155773.21377</c:v>
                </c:pt>
                <c:pt idx="2">
                  <c:v>101757.7518</c:v>
                </c:pt>
                <c:pt idx="3">
                  <c:v>64956.00606</c:v>
                </c:pt>
                <c:pt idx="4">
                  <c:v>74574.847290000005</c:v>
                </c:pt>
                <c:pt idx="5">
                  <c:v>58917.341</c:v>
                </c:pt>
                <c:pt idx="6">
                  <c:v>60337</c:v>
                </c:pt>
              </c:numCache>
            </c:numRef>
          </c:val>
          <c:extLst>
            <c:ext xmlns:c16="http://schemas.microsoft.com/office/drawing/2014/chart" uri="{C3380CC4-5D6E-409C-BE32-E72D297353CC}">
              <c16:uniqueId val="{00000008-27E4-4C72-A2DA-CC45E12367EE}"/>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461534236471562"/>
          <c:y val="0.12253390636927357"/>
          <c:w val="0.3020411237832939"/>
          <c:h val="0.805041879725193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4B9-463F-851C-83D37CB18D6C}"/>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24B9-463F-851C-83D37CB18D6C}"/>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24B9-463F-851C-83D37CB18D6C}"/>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24B9-463F-851C-83D37CB18D6C}"/>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24B9-463F-851C-83D37CB18D6C}"/>
              </c:ext>
            </c:extLst>
          </c:dPt>
          <c:dPt>
            <c:idx val="5"/>
            <c:bubble3D val="0"/>
            <c:spPr>
              <a:solidFill>
                <a:schemeClr val="bg1">
                  <a:lumMod val="85000"/>
                </a:schemeClr>
              </a:solidFill>
              <a:ln w="25400">
                <a:noFill/>
              </a:ln>
            </c:spPr>
            <c:extLst>
              <c:ext xmlns:c16="http://schemas.microsoft.com/office/drawing/2014/chart" uri="{C3380CC4-5D6E-409C-BE32-E72D297353CC}">
                <c16:uniqueId val="{00000005-24B9-463F-851C-83D37CB18D6C}"/>
              </c:ext>
            </c:extLst>
          </c:dPt>
          <c:dPt>
            <c:idx val="6"/>
            <c:bubble3D val="0"/>
            <c:spPr>
              <a:solidFill>
                <a:schemeClr val="bg2">
                  <a:lumMod val="75000"/>
                </a:schemeClr>
              </a:solidFill>
              <a:ln w="25400">
                <a:noFill/>
              </a:ln>
            </c:spPr>
            <c:extLst>
              <c:ext xmlns:c16="http://schemas.microsoft.com/office/drawing/2014/chart" uri="{C3380CC4-5D6E-409C-BE32-E72D297353CC}">
                <c16:uniqueId val="{00000006-24B9-463F-851C-83D37CB18D6C}"/>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24B9-463F-851C-83D37CB18D6C}"/>
              </c:ext>
            </c:extLst>
          </c:dPt>
          <c:dLbls>
            <c:dLbl>
              <c:idx val="0"/>
              <c:layout>
                <c:manualLayout>
                  <c:x val="0.10778103409719518"/>
                  <c:y val="-0.1379406259476529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4B9-463F-851C-83D37CB18D6C}"/>
                </c:ext>
              </c:extLst>
            </c:dLbl>
            <c:dLbl>
              <c:idx val="1"/>
              <c:layout>
                <c:manualLayout>
                  <c:x val="0.18132887934462738"/>
                  <c:y val="-3.657809706057668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4B9-463F-851C-83D37CB18D6C}"/>
                </c:ext>
              </c:extLst>
            </c:dLbl>
            <c:dLbl>
              <c:idx val="2"/>
              <c:layout>
                <c:manualLayout>
                  <c:x val="0.2261002147458841"/>
                  <c:y val="5.674728905898714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4B9-463F-851C-83D37CB18D6C}"/>
                </c:ext>
              </c:extLst>
            </c:dLbl>
            <c:dLbl>
              <c:idx val="3"/>
              <c:layout>
                <c:manualLayout>
                  <c:x val="-0.15500865082447654"/>
                  <c:y val="7.16847047505515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4B9-463F-851C-83D37CB18D6C}"/>
                </c:ext>
              </c:extLst>
            </c:dLbl>
            <c:dLbl>
              <c:idx val="4"/>
              <c:layout>
                <c:manualLayout>
                  <c:x val="-0.13741732283464567"/>
                  <c:y val="-9.9348537608097785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4B9-463F-851C-83D37CB18D6C}"/>
                </c:ext>
              </c:extLst>
            </c:dLbl>
            <c:dLbl>
              <c:idx val="5"/>
              <c:layout>
                <c:manualLayout>
                  <c:x val="-0.13300817218475494"/>
                  <c:y val="-5.6641018731974089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4B9-463F-851C-83D37CB18D6C}"/>
                </c:ext>
              </c:extLst>
            </c:dLbl>
            <c:dLbl>
              <c:idx val="6"/>
              <c:layout>
                <c:manualLayout>
                  <c:x val="-0.1744562157003102"/>
                  <c:y val="-5.931214773452125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4B9-463F-851C-83D37CB18D6C}"/>
                </c:ext>
              </c:extLst>
            </c:dLbl>
            <c:dLbl>
              <c:idx val="7"/>
              <c:layout>
                <c:manualLayout>
                  <c:x val="-0.1591666268989104"/>
                  <c:y val="-0.117244826468404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4B9-463F-851C-83D37CB18D6C}"/>
                </c:ext>
              </c:extLst>
            </c:dLbl>
            <c:dLbl>
              <c:idx val="8"/>
              <c:layout>
                <c:manualLayout>
                  <c:x val="-5.3038913614059151E-2"/>
                  <c:y val="-0.127777777777777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4B9-463F-851C-83D37CB18D6C}"/>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'F22'!$A$11:$A$18</c:f>
              <c:strCache>
                <c:ptCount val="8"/>
                <c:pt idx="0">
                  <c:v>Sigal Insurance Group</c:v>
                </c:pt>
                <c:pt idx="1">
                  <c:v>Sigma Vienna Insurance Group</c:v>
                </c:pt>
                <c:pt idx="2">
                  <c:v>Eurosig</c:v>
                </c:pt>
                <c:pt idx="3">
                  <c:v>Intersig Vienna Insurance Group</c:v>
                </c:pt>
                <c:pt idx="4">
                  <c:v>Ansig</c:v>
                </c:pt>
                <c:pt idx="5">
                  <c:v>Albsig</c:v>
                </c:pt>
                <c:pt idx="6">
                  <c:v>Insig</c:v>
                </c:pt>
                <c:pt idx="7">
                  <c:v>Atlantik </c:v>
                </c:pt>
              </c:strCache>
            </c:strRef>
          </c:cat>
          <c:val>
            <c:numRef>
              <c:f>'F22'!$B$11:$B$18</c:f>
              <c:numCache>
                <c:formatCode>_-* #,##0_-;\-* #,##0_-;_-* "-"??_-;_-@_-</c:formatCode>
                <c:ptCount val="8"/>
                <c:pt idx="0">
                  <c:v>162190.72326</c:v>
                </c:pt>
                <c:pt idx="1">
                  <c:v>155773.21377</c:v>
                </c:pt>
                <c:pt idx="2">
                  <c:v>101757.7518</c:v>
                </c:pt>
                <c:pt idx="3">
                  <c:v>64956.00606</c:v>
                </c:pt>
                <c:pt idx="4">
                  <c:v>74574.847290000005</c:v>
                </c:pt>
                <c:pt idx="5">
                  <c:v>58917.341</c:v>
                </c:pt>
                <c:pt idx="6">
                  <c:v>60337</c:v>
                </c:pt>
                <c:pt idx="7">
                  <c:v>39038.064460000001</c:v>
                </c:pt>
              </c:numCache>
            </c:numRef>
          </c:val>
          <c:extLst>
            <c:ext xmlns:c16="http://schemas.microsoft.com/office/drawing/2014/chart" uri="{C3380CC4-5D6E-409C-BE32-E72D297353CC}">
              <c16:uniqueId val="{00000009-24B9-463F-851C-83D37CB18D6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920869846692642"/>
          <c:y val="4.7336137777298386E-2"/>
          <c:w val="0.30536501659432241"/>
          <c:h val="0.938404822684835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8186-4F0B-AB82-CCC6C2C6886C}"/>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8186-4F0B-AB82-CCC6C2C6886C}"/>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8186-4F0B-AB82-CCC6C2C6886C}"/>
              </c:ext>
            </c:extLst>
          </c:dPt>
          <c:dPt>
            <c:idx val="3"/>
            <c:bubble3D val="0"/>
            <c:spPr>
              <a:solidFill>
                <a:schemeClr val="bg2">
                  <a:lumMod val="75000"/>
                </a:schemeClr>
              </a:solidFill>
              <a:ln w="25400">
                <a:noFill/>
              </a:ln>
            </c:spPr>
            <c:extLst>
              <c:ext xmlns:c16="http://schemas.microsoft.com/office/drawing/2014/chart" uri="{C3380CC4-5D6E-409C-BE32-E72D297353CC}">
                <c16:uniqueId val="{00000003-8186-4F0B-AB82-CCC6C2C6886C}"/>
              </c:ext>
            </c:extLst>
          </c:dPt>
          <c:dPt>
            <c:idx val="4"/>
            <c:bubble3D val="0"/>
            <c:spPr>
              <a:solidFill>
                <a:schemeClr val="bg1">
                  <a:lumMod val="85000"/>
                </a:schemeClr>
              </a:solidFill>
              <a:ln w="25400">
                <a:noFill/>
              </a:ln>
            </c:spPr>
            <c:extLst>
              <c:ext xmlns:c16="http://schemas.microsoft.com/office/drawing/2014/chart" uri="{C3380CC4-5D6E-409C-BE32-E72D297353CC}">
                <c16:uniqueId val="{00000004-8186-4F0B-AB82-CCC6C2C6886C}"/>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8186-4F0B-AB82-CCC6C2C6886C}"/>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8186-4F0B-AB82-CCC6C2C6886C}"/>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8186-4F0B-AB82-CCC6C2C6886C}"/>
              </c:ext>
            </c:extLst>
          </c:dPt>
          <c:dLbls>
            <c:dLbl>
              <c:idx val="0"/>
              <c:layout>
                <c:manualLayout>
                  <c:x val="0.14305405732158658"/>
                  <c:y val="2.852095542851663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186-4F0B-AB82-CCC6C2C6886C}"/>
                </c:ext>
              </c:extLst>
            </c:dLbl>
            <c:dLbl>
              <c:idx val="1"/>
              <c:layout>
                <c:manualLayout>
                  <c:x val="0.20860970387616837"/>
                  <c:y val="-0.2085585877107827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186-4F0B-AB82-CCC6C2C6886C}"/>
                </c:ext>
              </c:extLst>
            </c:dLbl>
            <c:dLbl>
              <c:idx val="2"/>
              <c:layout>
                <c:manualLayout>
                  <c:x val="0.26094745586222229"/>
                  <c:y val="-1.154401154401154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186-4F0B-AB82-CCC6C2C6886C}"/>
                </c:ext>
              </c:extLst>
            </c:dLbl>
            <c:dLbl>
              <c:idx val="3"/>
              <c:layout>
                <c:manualLayout>
                  <c:x val="-0.13323645836989548"/>
                  <c:y val="8.0396768585744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186-4F0B-AB82-CCC6C2C6886C}"/>
                </c:ext>
              </c:extLst>
            </c:dLbl>
            <c:dLbl>
              <c:idx val="4"/>
              <c:layout>
                <c:manualLayout>
                  <c:x val="-0.13251871004980248"/>
                  <c:y val="1.37609511139874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186-4F0B-AB82-CCC6C2C6886C}"/>
                </c:ext>
              </c:extLst>
            </c:dLbl>
            <c:dLbl>
              <c:idx val="5"/>
              <c:layout>
                <c:manualLayout>
                  <c:x val="-0.14438877904006428"/>
                  <c:y val="-7.90973046177446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186-4F0B-AB82-CCC6C2C6886C}"/>
                </c:ext>
              </c:extLst>
            </c:dLbl>
            <c:dLbl>
              <c:idx val="6"/>
              <c:layout>
                <c:manualLayout>
                  <c:x val="-0.11841942491215345"/>
                  <c:y val="-8.699624875657666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186-4F0B-AB82-CCC6C2C6886C}"/>
                </c:ext>
              </c:extLst>
            </c:dLbl>
            <c:dLbl>
              <c:idx val="7"/>
              <c:layout>
                <c:manualLayout>
                  <c:x val="0.16497993471469863"/>
                  <c:y val="-6.27103430253036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186-4F0B-AB82-CCC6C2C6886C}"/>
                </c:ext>
              </c:extLst>
            </c:dLbl>
            <c:dLbl>
              <c:idx val="8"/>
              <c:layout>
                <c:manualLayout>
                  <c:x val="4.8245614035087717E-2"/>
                  <c:y val="-0.1064162754303602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186-4F0B-AB82-CCC6C2C6886C}"/>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'F22'!$A$11:$A$18</c:f>
              <c:strCache>
                <c:ptCount val="8"/>
                <c:pt idx="0">
                  <c:v>Sigal Insurance Group</c:v>
                </c:pt>
                <c:pt idx="1">
                  <c:v>Sigma Vienna Insurance Group</c:v>
                </c:pt>
                <c:pt idx="2">
                  <c:v>Eurosig</c:v>
                </c:pt>
                <c:pt idx="3">
                  <c:v>Intersig Vienna Insurance Group</c:v>
                </c:pt>
                <c:pt idx="4">
                  <c:v>Ansig</c:v>
                </c:pt>
                <c:pt idx="5">
                  <c:v>Albsig</c:v>
                </c:pt>
                <c:pt idx="6">
                  <c:v>Insig</c:v>
                </c:pt>
                <c:pt idx="7">
                  <c:v>Atlantik </c:v>
                </c:pt>
              </c:strCache>
            </c:strRef>
          </c:cat>
          <c:val>
            <c:numRef>
              <c:f>'F22'!$C$11:$C$18</c:f>
              <c:numCache>
                <c:formatCode>_-* #,##0_-;\-* #,##0_-;_-* "-"??_-;_-@_-</c:formatCode>
                <c:ptCount val="8"/>
                <c:pt idx="0">
                  <c:v>170795.19147999998</c:v>
                </c:pt>
                <c:pt idx="1">
                  <c:v>113166.45600000001</c:v>
                </c:pt>
                <c:pt idx="2">
                  <c:v>95879.05273000001</c:v>
                </c:pt>
                <c:pt idx="3">
                  <c:v>92853.768599999996</c:v>
                </c:pt>
                <c:pt idx="4">
                  <c:v>85042.41459</c:v>
                </c:pt>
                <c:pt idx="5">
                  <c:v>81836.968999999997</c:v>
                </c:pt>
                <c:pt idx="6">
                  <c:v>54244</c:v>
                </c:pt>
                <c:pt idx="7">
                  <c:v>42679.200659999995</c:v>
                </c:pt>
              </c:numCache>
            </c:numRef>
          </c:val>
          <c:extLst>
            <c:ext xmlns:c16="http://schemas.microsoft.com/office/drawing/2014/chart" uri="{C3380CC4-5D6E-409C-BE32-E72D297353CC}">
              <c16:uniqueId val="{00000009-8186-4F0B-AB82-CCC6C2C6886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09777152380672"/>
          <c:y val="0.10713246687537552"/>
          <c:w val="0.76331822714313813"/>
          <c:h val="0.59675912675835752"/>
        </c:manualLayout>
      </c:layout>
      <c:barChart>
        <c:barDir val="col"/>
        <c:grouping val="clustered"/>
        <c:varyColors val="0"/>
        <c:ser>
          <c:idx val="0"/>
          <c:order val="0"/>
          <c:tx>
            <c:strRef>
              <c:f>'F23'!$A$7</c:f>
              <c:strCache>
                <c:ptCount val="1"/>
                <c:pt idx="0">
                  <c:v>Nr. i kontratave                                     No. of policies</c:v>
                </c:pt>
              </c:strCache>
            </c:strRef>
          </c:tx>
          <c:spPr>
            <a:solidFill>
              <a:schemeClr val="accent6">
                <a:lumMod val="40000"/>
                <a:lumOff val="60000"/>
              </a:schemeClr>
            </a:solidFill>
            <a:ln w="12700">
              <a:solidFill>
                <a:srgbClr val="FFFFFF"/>
              </a:solidFill>
              <a:prstDash val="solid"/>
            </a:ln>
          </c:spPr>
          <c:invertIfNegative val="0"/>
          <c:cat>
            <c:strRef>
              <c:f>'F23'!$B$5:$M$5</c:f>
              <c:strCache>
                <c:ptCount val="12"/>
                <c:pt idx="0">
                  <c:v>Mars / March</c:v>
                </c:pt>
                <c:pt idx="1">
                  <c:v>Prill / April</c:v>
                </c:pt>
                <c:pt idx="2">
                  <c:v>Maj / May</c:v>
                </c:pt>
                <c:pt idx="3">
                  <c:v>Qer  / June</c:v>
                </c:pt>
                <c:pt idx="4">
                  <c:v>Korr / July</c:v>
                </c:pt>
                <c:pt idx="5">
                  <c:v>Gusht/ Aug</c:v>
                </c:pt>
                <c:pt idx="6">
                  <c:v>Shtator/Sep</c:v>
                </c:pt>
                <c:pt idx="7">
                  <c:v>Tetor / Oct</c:v>
                </c:pt>
                <c:pt idx="8">
                  <c:v>Nëntor / Nov</c:v>
                </c:pt>
                <c:pt idx="9">
                  <c:v>Dhjetor / Dec</c:v>
                </c:pt>
                <c:pt idx="10">
                  <c:v>Janar / Jan</c:v>
                </c:pt>
                <c:pt idx="11">
                  <c:v>Shkurt / Feb</c:v>
                </c:pt>
              </c:strCache>
            </c:strRef>
          </c:cat>
          <c:val>
            <c:numRef>
              <c:f>'F23'!$B$7:$M$7</c:f>
              <c:numCache>
                <c:formatCode>#,##0</c:formatCode>
                <c:ptCount val="12"/>
                <c:pt idx="0" formatCode="_-* #,##0_-;\-* #,##0_-;_-* &quot;-&quot;??_-;_-@_-">
                  <c:v>47156</c:v>
                </c:pt>
                <c:pt idx="1">
                  <c:v>54071</c:v>
                </c:pt>
                <c:pt idx="2">
                  <c:v>62539</c:v>
                </c:pt>
                <c:pt idx="3">
                  <c:v>67735</c:v>
                </c:pt>
                <c:pt idx="4">
                  <c:v>80173</c:v>
                </c:pt>
                <c:pt idx="5">
                  <c:v>74469</c:v>
                </c:pt>
                <c:pt idx="6" formatCode="_-* #,##0_-;\-* #,##0_-;_-* &quot;-&quot;??_-;_-@_-">
                  <c:v>62475</c:v>
                </c:pt>
                <c:pt idx="7" formatCode="_-* #,##0_-;\-* #,##0_-;_-* &quot;-&quot;??_-;_-@_-">
                  <c:v>65011</c:v>
                </c:pt>
                <c:pt idx="8" formatCode="_-* #,##0_-;\-* #,##0_-;_-* &quot;-&quot;??_-;_-@_-">
                  <c:v>55433</c:v>
                </c:pt>
                <c:pt idx="9" formatCode="_-* #,##0_-;\-* #,##0_-;_-* &quot;-&quot;??_-;_-@_-">
                  <c:v>81718</c:v>
                </c:pt>
                <c:pt idx="10">
                  <c:v>56284</c:v>
                </c:pt>
                <c:pt idx="11" formatCode="_-* #,##0_-;\-* #,##0_-;_-* &quot;-&quot;??_-;_-@_-">
                  <c:v>51837</c:v>
                </c:pt>
              </c:numCache>
            </c:numRef>
          </c:val>
          <c:extLst>
            <c:ext xmlns:c16="http://schemas.microsoft.com/office/drawing/2014/chart" uri="{C3380CC4-5D6E-409C-BE32-E72D297353CC}">
              <c16:uniqueId val="{00000000-E68E-4922-8EB0-24F48BF754CB}"/>
            </c:ext>
          </c:extLst>
        </c:ser>
        <c:dLbls>
          <c:showLegendKey val="0"/>
          <c:showVal val="0"/>
          <c:showCatName val="0"/>
          <c:showSerName val="0"/>
          <c:showPercent val="0"/>
          <c:showBubbleSize val="0"/>
        </c:dLbls>
        <c:gapWidth val="85"/>
        <c:overlap val="17"/>
        <c:axId val="473850768"/>
        <c:axId val="473851160"/>
      </c:barChart>
      <c:lineChart>
        <c:grouping val="standard"/>
        <c:varyColors val="1"/>
        <c:ser>
          <c:idx val="2"/>
          <c:order val="1"/>
          <c:tx>
            <c:strRef>
              <c:f>'F23'!$A$8</c:f>
              <c:strCache>
                <c:ptCount val="1"/>
                <c:pt idx="0">
                  <c:v>Ritmi i ndryshimit ( në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2-E68E-4922-8EB0-24F48BF754CB}"/>
              </c:ext>
            </c:extLst>
          </c:dPt>
          <c:dPt>
            <c:idx val="1"/>
            <c:bubble3D val="0"/>
            <c:extLst>
              <c:ext xmlns:c16="http://schemas.microsoft.com/office/drawing/2014/chart" uri="{C3380CC4-5D6E-409C-BE32-E72D297353CC}">
                <c16:uniqueId val="{00000004-E68E-4922-8EB0-24F48BF754CB}"/>
              </c:ext>
            </c:extLst>
          </c:dPt>
          <c:dPt>
            <c:idx val="2"/>
            <c:bubble3D val="0"/>
            <c:extLst>
              <c:ext xmlns:c16="http://schemas.microsoft.com/office/drawing/2014/chart" uri="{C3380CC4-5D6E-409C-BE32-E72D297353CC}">
                <c16:uniqueId val="{00000006-E68E-4922-8EB0-24F48BF754CB}"/>
              </c:ext>
            </c:extLst>
          </c:dPt>
          <c:dPt>
            <c:idx val="3"/>
            <c:bubble3D val="0"/>
            <c:extLst>
              <c:ext xmlns:c16="http://schemas.microsoft.com/office/drawing/2014/chart" uri="{C3380CC4-5D6E-409C-BE32-E72D297353CC}">
                <c16:uniqueId val="{00000008-E68E-4922-8EB0-24F48BF754CB}"/>
              </c:ext>
            </c:extLst>
          </c:dPt>
          <c:dPt>
            <c:idx val="4"/>
            <c:bubble3D val="0"/>
            <c:extLst>
              <c:ext xmlns:c16="http://schemas.microsoft.com/office/drawing/2014/chart" uri="{C3380CC4-5D6E-409C-BE32-E72D297353CC}">
                <c16:uniqueId val="{0000000A-E68E-4922-8EB0-24F48BF754CB}"/>
              </c:ext>
            </c:extLst>
          </c:dPt>
          <c:dPt>
            <c:idx val="5"/>
            <c:bubble3D val="0"/>
            <c:extLst>
              <c:ext xmlns:c16="http://schemas.microsoft.com/office/drawing/2014/chart" uri="{C3380CC4-5D6E-409C-BE32-E72D297353CC}">
                <c16:uniqueId val="{0000000C-E68E-4922-8EB0-24F48BF754CB}"/>
              </c:ext>
            </c:extLst>
          </c:dPt>
          <c:dPt>
            <c:idx val="6"/>
            <c:bubble3D val="0"/>
            <c:extLst>
              <c:ext xmlns:c16="http://schemas.microsoft.com/office/drawing/2014/chart" uri="{C3380CC4-5D6E-409C-BE32-E72D297353CC}">
                <c16:uniqueId val="{0000000E-E68E-4922-8EB0-24F48BF754CB}"/>
              </c:ext>
            </c:extLst>
          </c:dPt>
          <c:dPt>
            <c:idx val="7"/>
            <c:bubble3D val="0"/>
            <c:extLst>
              <c:ext xmlns:c16="http://schemas.microsoft.com/office/drawing/2014/chart" uri="{C3380CC4-5D6E-409C-BE32-E72D297353CC}">
                <c16:uniqueId val="{00000010-E68E-4922-8EB0-24F48BF754CB}"/>
              </c:ext>
            </c:extLst>
          </c:dPt>
          <c:dPt>
            <c:idx val="8"/>
            <c:bubble3D val="0"/>
            <c:extLst>
              <c:ext xmlns:c16="http://schemas.microsoft.com/office/drawing/2014/chart" uri="{C3380CC4-5D6E-409C-BE32-E72D297353CC}">
                <c16:uniqueId val="{00000012-E68E-4922-8EB0-24F48BF754CB}"/>
              </c:ext>
            </c:extLst>
          </c:dPt>
          <c:dPt>
            <c:idx val="9"/>
            <c:bubble3D val="0"/>
            <c:extLst>
              <c:ext xmlns:c16="http://schemas.microsoft.com/office/drawing/2014/chart" uri="{C3380CC4-5D6E-409C-BE32-E72D297353CC}">
                <c16:uniqueId val="{00000014-E68E-4922-8EB0-24F48BF754CB}"/>
              </c:ext>
            </c:extLst>
          </c:dPt>
          <c:dPt>
            <c:idx val="10"/>
            <c:bubble3D val="0"/>
            <c:extLst>
              <c:ext xmlns:c16="http://schemas.microsoft.com/office/drawing/2014/chart" uri="{C3380CC4-5D6E-409C-BE32-E72D297353CC}">
                <c16:uniqueId val="{00000016-E68E-4922-8EB0-24F48BF754CB}"/>
              </c:ext>
            </c:extLst>
          </c:dPt>
          <c:dPt>
            <c:idx val="11"/>
            <c:bubble3D val="0"/>
            <c:extLst>
              <c:ext xmlns:c16="http://schemas.microsoft.com/office/drawing/2014/chart" uri="{C3380CC4-5D6E-409C-BE32-E72D297353CC}">
                <c16:uniqueId val="{00000018-E68E-4922-8EB0-24F48BF754CB}"/>
              </c:ext>
            </c:extLst>
          </c:dPt>
          <c:cat>
            <c:strRef>
              <c:f>'F23'!$B$5:$M$5</c:f>
              <c:strCache>
                <c:ptCount val="12"/>
                <c:pt idx="0">
                  <c:v>Mars / March</c:v>
                </c:pt>
                <c:pt idx="1">
                  <c:v>Prill / April</c:v>
                </c:pt>
                <c:pt idx="2">
                  <c:v>Maj / May</c:v>
                </c:pt>
                <c:pt idx="3">
                  <c:v>Qer  / June</c:v>
                </c:pt>
                <c:pt idx="4">
                  <c:v>Korr / July</c:v>
                </c:pt>
                <c:pt idx="5">
                  <c:v>Gusht/ Aug</c:v>
                </c:pt>
                <c:pt idx="6">
                  <c:v>Shtator/Sep</c:v>
                </c:pt>
                <c:pt idx="7">
                  <c:v>Tetor / Oct</c:v>
                </c:pt>
                <c:pt idx="8">
                  <c:v>Nëntor / Nov</c:v>
                </c:pt>
                <c:pt idx="9">
                  <c:v>Dhjetor / Dec</c:v>
                </c:pt>
                <c:pt idx="10">
                  <c:v>Janar / Jan</c:v>
                </c:pt>
                <c:pt idx="11">
                  <c:v>Shkurt / Feb</c:v>
                </c:pt>
              </c:strCache>
            </c:strRef>
          </c:cat>
          <c:val>
            <c:numRef>
              <c:f>'F23'!$B$8:$M$8</c:f>
              <c:numCache>
                <c:formatCode>0.00_);[Red]\(0.00\)</c:formatCode>
                <c:ptCount val="12"/>
                <c:pt idx="0">
                  <c:v>-1.3225077425295053</c:v>
                </c:pt>
                <c:pt idx="1">
                  <c:v>14.66409364661973</c:v>
                </c:pt>
                <c:pt idx="2">
                  <c:v>15.660890310887538</c:v>
                </c:pt>
                <c:pt idx="3">
                  <c:v>8.3084155486976137</c:v>
                </c:pt>
                <c:pt idx="4">
                  <c:v>18.362737137373589</c:v>
                </c:pt>
                <c:pt idx="5">
                  <c:v>-7.1146146458283956</c:v>
                </c:pt>
                <c:pt idx="6">
                  <c:v>-16.106030697337147</c:v>
                </c:pt>
                <c:pt idx="7">
                  <c:v>4.0592236894757905</c:v>
                </c:pt>
                <c:pt idx="8">
                  <c:v>-14.732891356847302</c:v>
                </c:pt>
                <c:pt idx="9">
                  <c:v>47.417603232731402</c:v>
                </c:pt>
                <c:pt idx="10">
                  <c:v>-31.124109743263418</c:v>
                </c:pt>
                <c:pt idx="11">
                  <c:v>-7.9010020609764764</c:v>
                </c:pt>
              </c:numCache>
            </c:numRef>
          </c:val>
          <c:smooth val="0"/>
          <c:extLst>
            <c:ext xmlns:c16="http://schemas.microsoft.com/office/drawing/2014/chart" uri="{C3380CC4-5D6E-409C-BE32-E72D297353CC}">
              <c16:uniqueId val="{00000019-E68E-4922-8EB0-24F48BF754CB}"/>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473851944"/>
        <c:axId val="473849984"/>
      </c:lineChart>
      <c:catAx>
        <c:axId val="473850768"/>
        <c:scaling>
          <c:orientation val="minMax"/>
        </c:scaling>
        <c:delete val="0"/>
        <c:axPos val="b"/>
        <c:numFmt formatCode="[$-409]mmmmm;@" sourceLinked="0"/>
        <c:majorTickMark val="cross"/>
        <c:minorTickMark val="none"/>
        <c:tickLblPos val="nextTo"/>
        <c:spPr>
          <a:ln w="3175">
            <a:solidFill>
              <a:srgbClr val="333333"/>
            </a:solidFill>
            <a:prstDash val="solid"/>
          </a:ln>
        </c:spPr>
        <c:txPr>
          <a:bodyPr rot="-2760000" vert="horz"/>
          <a:lstStyle/>
          <a:p>
            <a:pPr rtl="0">
              <a:defRPr sz="800" b="0" i="0" u="none" strike="noStrike" baseline="0">
                <a:solidFill>
                  <a:srgbClr val="333333"/>
                </a:solidFill>
                <a:latin typeface="Times New Roman"/>
                <a:ea typeface="Times New Roman"/>
                <a:cs typeface="Times New Roman"/>
              </a:defRPr>
            </a:pPr>
            <a:endParaRPr lang="en-US"/>
          </a:p>
        </c:txPr>
        <c:crossAx val="473851160"/>
        <c:crosses val="autoZero"/>
        <c:auto val="0"/>
        <c:lblAlgn val="ctr"/>
        <c:lblOffset val="100"/>
        <c:tickLblSkip val="1"/>
        <c:tickMarkSkip val="1"/>
        <c:noMultiLvlLbl val="0"/>
      </c:catAx>
      <c:valAx>
        <c:axId val="473851160"/>
        <c:scaling>
          <c:orientation val="minMax"/>
        </c:scaling>
        <c:delete val="0"/>
        <c:axPos val="l"/>
        <c:majorGridlines>
          <c:spPr>
            <a:ln w="38100">
              <a:solidFill>
                <a:srgbClr val="FFFFFF"/>
              </a:solidFill>
              <a:prstDash val="solid"/>
            </a:ln>
          </c:spPr>
        </c:majorGridlines>
        <c:numFmt formatCode="_-* #,##0_-;\-* #,##0_-;_-* &quot;-&quot;??_-;_-@_-"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en-US"/>
          </a:p>
        </c:txPr>
        <c:crossAx val="473850768"/>
        <c:crosses val="autoZero"/>
        <c:crossBetween val="between"/>
      </c:valAx>
      <c:catAx>
        <c:axId val="473851944"/>
        <c:scaling>
          <c:orientation val="minMax"/>
        </c:scaling>
        <c:delete val="1"/>
        <c:axPos val="b"/>
        <c:numFmt formatCode="General" sourceLinked="1"/>
        <c:majorTickMark val="out"/>
        <c:minorTickMark val="none"/>
        <c:tickLblPos val="nextTo"/>
        <c:crossAx val="473849984"/>
        <c:crosses val="autoZero"/>
        <c:auto val="0"/>
        <c:lblAlgn val="ctr"/>
        <c:lblOffset val="100"/>
        <c:noMultiLvlLbl val="0"/>
      </c:catAx>
      <c:valAx>
        <c:axId val="473849984"/>
        <c:scaling>
          <c:orientation val="minMax"/>
        </c:scaling>
        <c:delete val="0"/>
        <c:axPos val="r"/>
        <c:numFmt formatCode="0.00_);[Red]\(0.0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473851944"/>
        <c:crosses val="max"/>
        <c:crossBetween val="between"/>
      </c:valAx>
      <c:spPr>
        <a:solidFill>
          <a:srgbClr val="FFFFFF"/>
        </a:solidFill>
        <a:ln w="25400">
          <a:noFill/>
        </a:ln>
      </c:spPr>
    </c:plotArea>
    <c:legend>
      <c:legendPos val="r"/>
      <c:layout>
        <c:manualLayout>
          <c:xMode val="edge"/>
          <c:yMode val="edge"/>
          <c:x val="5.8176480538685266E-2"/>
          <c:y val="0.88340179127093643"/>
          <c:w val="0.90243401487495978"/>
          <c:h val="0.10528596296596948"/>
        </c:manualLayout>
      </c:layout>
      <c:overlay val="0"/>
      <c:spPr>
        <a:solidFill>
          <a:srgbClr val="FFFFFF"/>
        </a:solidFill>
        <a:ln w="3175">
          <a:solidFill>
            <a:srgbClr val="FFFFFF"/>
          </a:solidFill>
          <a:prstDash val="solid"/>
        </a:ln>
      </c:spPr>
      <c:txPr>
        <a:bodyPr/>
        <a:lstStyle/>
        <a:p>
          <a:pPr>
            <a:defRPr sz="845" b="0" i="0" u="none" strike="noStrike" baseline="0">
              <a:solidFill>
                <a:srgbClr val="333333"/>
              </a:solidFill>
              <a:latin typeface="Times New Roman"/>
              <a:ea typeface="Times New Roman"/>
              <a:cs typeface="Times New Roman"/>
            </a:defRPr>
          </a:pPr>
          <a:endParaRPr lang="en-US"/>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en-US"/>
    </a:p>
  </c:txPr>
  <c:printSettings>
    <c:headerFooter alignWithMargins="0"/>
    <c:pageMargins b="1" l="0.75000000000001177" r="0.75000000000001177" t="1" header="0.5" footer="0.5"/>
    <c:pageSetup orientation="landscape"/>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65090417432365"/>
          <c:y val="5.4184219752314355E-2"/>
          <c:w val="0.76331822714313813"/>
          <c:h val="0.66601207658463002"/>
        </c:manualLayout>
      </c:layout>
      <c:barChart>
        <c:barDir val="col"/>
        <c:grouping val="clustered"/>
        <c:varyColors val="0"/>
        <c:ser>
          <c:idx val="0"/>
          <c:order val="0"/>
          <c:tx>
            <c:strRef>
              <c:f>'F23'!$A$9</c:f>
              <c:strCache>
                <c:ptCount val="1"/>
                <c:pt idx="0">
                  <c:v>Primet e shkruara bruto         Gross written premiums</c:v>
                </c:pt>
              </c:strCache>
            </c:strRef>
          </c:tx>
          <c:spPr>
            <a:solidFill>
              <a:schemeClr val="accent6">
                <a:lumMod val="40000"/>
                <a:lumOff val="60000"/>
              </a:schemeClr>
            </a:solidFill>
            <a:ln w="12700">
              <a:solidFill>
                <a:srgbClr val="FFFFFF"/>
              </a:solidFill>
              <a:prstDash val="solid"/>
            </a:ln>
          </c:spPr>
          <c:invertIfNegative val="0"/>
          <c:cat>
            <c:strRef>
              <c:f>'F23'!$B$5:$M$5</c:f>
              <c:strCache>
                <c:ptCount val="12"/>
                <c:pt idx="0">
                  <c:v>Mars / March</c:v>
                </c:pt>
                <c:pt idx="1">
                  <c:v>Prill / April</c:v>
                </c:pt>
                <c:pt idx="2">
                  <c:v>Maj / May</c:v>
                </c:pt>
                <c:pt idx="3">
                  <c:v>Qer  / June</c:v>
                </c:pt>
                <c:pt idx="4">
                  <c:v>Korr / July</c:v>
                </c:pt>
                <c:pt idx="5">
                  <c:v>Gusht/ Aug</c:v>
                </c:pt>
                <c:pt idx="6">
                  <c:v>Shtator/Sep</c:v>
                </c:pt>
                <c:pt idx="7">
                  <c:v>Tetor / Oct</c:v>
                </c:pt>
                <c:pt idx="8">
                  <c:v>Nëntor / Nov</c:v>
                </c:pt>
                <c:pt idx="9">
                  <c:v>Dhjetor / Dec</c:v>
                </c:pt>
                <c:pt idx="10">
                  <c:v>Janar / Jan</c:v>
                </c:pt>
                <c:pt idx="11">
                  <c:v>Shkurt / Feb</c:v>
                </c:pt>
              </c:strCache>
            </c:strRef>
          </c:cat>
          <c:val>
            <c:numRef>
              <c:f>'F23'!$B$9:$M$9</c:f>
              <c:numCache>
                <c:formatCode>#,##0</c:formatCode>
                <c:ptCount val="12"/>
                <c:pt idx="0">
                  <c:v>911680</c:v>
                </c:pt>
                <c:pt idx="1">
                  <c:v>1036436</c:v>
                </c:pt>
                <c:pt idx="2">
                  <c:v>1190645</c:v>
                </c:pt>
                <c:pt idx="3">
                  <c:v>1280187</c:v>
                </c:pt>
                <c:pt idx="4">
                  <c:v>1511725</c:v>
                </c:pt>
                <c:pt idx="5" formatCode="_-* #,##0_-;\-* #,##0_-;_-* &quot;-&quot;??_-;_-@_-">
                  <c:v>1402445</c:v>
                </c:pt>
                <c:pt idx="6">
                  <c:v>1194513</c:v>
                </c:pt>
                <c:pt idx="7">
                  <c:v>1249294</c:v>
                </c:pt>
                <c:pt idx="8">
                  <c:v>1068502</c:v>
                </c:pt>
                <c:pt idx="9">
                  <c:v>1576247</c:v>
                </c:pt>
                <c:pt idx="10">
                  <c:v>1067594</c:v>
                </c:pt>
                <c:pt idx="11">
                  <c:v>985434</c:v>
                </c:pt>
              </c:numCache>
            </c:numRef>
          </c:val>
          <c:extLst>
            <c:ext xmlns:c16="http://schemas.microsoft.com/office/drawing/2014/chart" uri="{C3380CC4-5D6E-409C-BE32-E72D297353CC}">
              <c16:uniqueId val="{00000000-4B74-4F0E-A40F-5C83D01344BD}"/>
            </c:ext>
          </c:extLst>
        </c:ser>
        <c:dLbls>
          <c:showLegendKey val="0"/>
          <c:showVal val="0"/>
          <c:showCatName val="0"/>
          <c:showSerName val="0"/>
          <c:showPercent val="0"/>
          <c:showBubbleSize val="0"/>
        </c:dLbls>
        <c:gapWidth val="85"/>
        <c:overlap val="17"/>
        <c:axId val="473849200"/>
        <c:axId val="473851552"/>
      </c:barChart>
      <c:lineChart>
        <c:grouping val="standard"/>
        <c:varyColors val="1"/>
        <c:ser>
          <c:idx val="2"/>
          <c:order val="1"/>
          <c:tx>
            <c:strRef>
              <c:f>'F23'!$A$10</c:f>
              <c:strCache>
                <c:ptCount val="1"/>
                <c:pt idx="0">
                  <c:v>Ritmi i ndryshimit ( në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1-4B74-4F0E-A40F-5C83D01344BD}"/>
              </c:ext>
            </c:extLst>
          </c:dPt>
          <c:dPt>
            <c:idx val="1"/>
            <c:bubble3D val="0"/>
            <c:extLst>
              <c:ext xmlns:c16="http://schemas.microsoft.com/office/drawing/2014/chart" uri="{C3380CC4-5D6E-409C-BE32-E72D297353CC}">
                <c16:uniqueId val="{00000002-4B74-4F0E-A40F-5C83D01344BD}"/>
              </c:ext>
            </c:extLst>
          </c:dPt>
          <c:dPt>
            <c:idx val="2"/>
            <c:bubble3D val="0"/>
            <c:extLst>
              <c:ext xmlns:c16="http://schemas.microsoft.com/office/drawing/2014/chart" uri="{C3380CC4-5D6E-409C-BE32-E72D297353CC}">
                <c16:uniqueId val="{00000003-4B74-4F0E-A40F-5C83D01344BD}"/>
              </c:ext>
            </c:extLst>
          </c:dPt>
          <c:dPt>
            <c:idx val="3"/>
            <c:bubble3D val="0"/>
            <c:extLst>
              <c:ext xmlns:c16="http://schemas.microsoft.com/office/drawing/2014/chart" uri="{C3380CC4-5D6E-409C-BE32-E72D297353CC}">
                <c16:uniqueId val="{00000004-4B74-4F0E-A40F-5C83D01344BD}"/>
              </c:ext>
            </c:extLst>
          </c:dPt>
          <c:dPt>
            <c:idx val="4"/>
            <c:bubble3D val="0"/>
            <c:extLst>
              <c:ext xmlns:c16="http://schemas.microsoft.com/office/drawing/2014/chart" uri="{C3380CC4-5D6E-409C-BE32-E72D297353CC}">
                <c16:uniqueId val="{00000005-4B74-4F0E-A40F-5C83D01344BD}"/>
              </c:ext>
            </c:extLst>
          </c:dPt>
          <c:dPt>
            <c:idx val="5"/>
            <c:bubble3D val="0"/>
            <c:extLst>
              <c:ext xmlns:c16="http://schemas.microsoft.com/office/drawing/2014/chart" uri="{C3380CC4-5D6E-409C-BE32-E72D297353CC}">
                <c16:uniqueId val="{00000006-4B74-4F0E-A40F-5C83D01344BD}"/>
              </c:ext>
            </c:extLst>
          </c:dPt>
          <c:dPt>
            <c:idx val="6"/>
            <c:bubble3D val="0"/>
            <c:extLst>
              <c:ext xmlns:c16="http://schemas.microsoft.com/office/drawing/2014/chart" uri="{C3380CC4-5D6E-409C-BE32-E72D297353CC}">
                <c16:uniqueId val="{00000007-4B74-4F0E-A40F-5C83D01344BD}"/>
              </c:ext>
            </c:extLst>
          </c:dPt>
          <c:dPt>
            <c:idx val="7"/>
            <c:bubble3D val="0"/>
            <c:extLst>
              <c:ext xmlns:c16="http://schemas.microsoft.com/office/drawing/2014/chart" uri="{C3380CC4-5D6E-409C-BE32-E72D297353CC}">
                <c16:uniqueId val="{00000008-4B74-4F0E-A40F-5C83D01344BD}"/>
              </c:ext>
            </c:extLst>
          </c:dPt>
          <c:dPt>
            <c:idx val="8"/>
            <c:bubble3D val="0"/>
            <c:extLst>
              <c:ext xmlns:c16="http://schemas.microsoft.com/office/drawing/2014/chart" uri="{C3380CC4-5D6E-409C-BE32-E72D297353CC}">
                <c16:uniqueId val="{00000009-4B74-4F0E-A40F-5C83D01344BD}"/>
              </c:ext>
            </c:extLst>
          </c:dPt>
          <c:dPt>
            <c:idx val="9"/>
            <c:bubble3D val="0"/>
            <c:extLst>
              <c:ext xmlns:c16="http://schemas.microsoft.com/office/drawing/2014/chart" uri="{C3380CC4-5D6E-409C-BE32-E72D297353CC}">
                <c16:uniqueId val="{0000000A-4B74-4F0E-A40F-5C83D01344BD}"/>
              </c:ext>
            </c:extLst>
          </c:dPt>
          <c:dPt>
            <c:idx val="10"/>
            <c:bubble3D val="0"/>
            <c:extLst>
              <c:ext xmlns:c16="http://schemas.microsoft.com/office/drawing/2014/chart" uri="{C3380CC4-5D6E-409C-BE32-E72D297353CC}">
                <c16:uniqueId val="{0000000B-4B74-4F0E-A40F-5C83D01344BD}"/>
              </c:ext>
            </c:extLst>
          </c:dPt>
          <c:dPt>
            <c:idx val="11"/>
            <c:bubble3D val="0"/>
            <c:extLst>
              <c:ext xmlns:c16="http://schemas.microsoft.com/office/drawing/2014/chart" uri="{C3380CC4-5D6E-409C-BE32-E72D297353CC}">
                <c16:uniqueId val="{0000000C-4B74-4F0E-A40F-5C83D01344BD}"/>
              </c:ext>
            </c:extLst>
          </c:dPt>
          <c:cat>
            <c:strRef>
              <c:f>'F23'!$B$5:$M$5</c:f>
              <c:strCache>
                <c:ptCount val="12"/>
                <c:pt idx="0">
                  <c:v>Mars / March</c:v>
                </c:pt>
                <c:pt idx="1">
                  <c:v>Prill / April</c:v>
                </c:pt>
                <c:pt idx="2">
                  <c:v>Maj / May</c:v>
                </c:pt>
                <c:pt idx="3">
                  <c:v>Qer  / June</c:v>
                </c:pt>
                <c:pt idx="4">
                  <c:v>Korr / July</c:v>
                </c:pt>
                <c:pt idx="5">
                  <c:v>Gusht/ Aug</c:v>
                </c:pt>
                <c:pt idx="6">
                  <c:v>Shtator/Sep</c:v>
                </c:pt>
                <c:pt idx="7">
                  <c:v>Tetor / Oct</c:v>
                </c:pt>
                <c:pt idx="8">
                  <c:v>Nëntor / Nov</c:v>
                </c:pt>
                <c:pt idx="9">
                  <c:v>Dhjetor / Dec</c:v>
                </c:pt>
                <c:pt idx="10">
                  <c:v>Janar / Jan</c:v>
                </c:pt>
                <c:pt idx="11">
                  <c:v>Shkurt / Feb</c:v>
                </c:pt>
              </c:strCache>
            </c:strRef>
          </c:cat>
          <c:val>
            <c:numRef>
              <c:f>'F23'!$B$10:$M$10</c:f>
              <c:numCache>
                <c:formatCode>0.00_);[Red]\(0.00\)</c:formatCode>
                <c:ptCount val="12"/>
                <c:pt idx="0">
                  <c:v>-1.9139939965786956</c:v>
                </c:pt>
                <c:pt idx="1">
                  <c:v>13.684187434187434</c:v>
                </c:pt>
                <c:pt idx="2">
                  <c:v>14.878776885403441</c:v>
                </c:pt>
                <c:pt idx="3">
                  <c:v>7.5204615985453263</c:v>
                </c:pt>
                <c:pt idx="4">
                  <c:v>18.086263959874614</c:v>
                </c:pt>
                <c:pt idx="5">
                  <c:v>-7.228827994509583</c:v>
                </c:pt>
                <c:pt idx="6">
                  <c:v>-14.826392478849437</c:v>
                </c:pt>
                <c:pt idx="7">
                  <c:v>4.5860530609545478</c:v>
                </c:pt>
                <c:pt idx="8">
                  <c:v>-14.471533522133301</c:v>
                </c:pt>
                <c:pt idx="9">
                  <c:v>47.519330801439772</c:v>
                </c:pt>
                <c:pt idx="10">
                  <c:v>-32.26987902276737</c:v>
                </c:pt>
                <c:pt idx="11">
                  <c:v>-7.6958094556544898</c:v>
                </c:pt>
              </c:numCache>
            </c:numRef>
          </c:val>
          <c:smooth val="0"/>
          <c:extLst>
            <c:ext xmlns:c16="http://schemas.microsoft.com/office/drawing/2014/chart" uri="{C3380CC4-5D6E-409C-BE32-E72D297353CC}">
              <c16:uniqueId val="{0000000D-4B74-4F0E-A40F-5C83D01344BD}"/>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473849592"/>
        <c:axId val="474657936"/>
      </c:lineChart>
      <c:catAx>
        <c:axId val="473849200"/>
        <c:scaling>
          <c:orientation val="minMax"/>
        </c:scaling>
        <c:delete val="0"/>
        <c:axPos val="b"/>
        <c:numFmt formatCode="[$-409]mmmmm;@" sourceLinked="0"/>
        <c:majorTickMark val="cross"/>
        <c:minorTickMark val="none"/>
        <c:tickLblPos val="nextTo"/>
        <c:spPr>
          <a:ln w="3175">
            <a:solidFill>
              <a:srgbClr val="333333"/>
            </a:solidFill>
            <a:prstDash val="solid"/>
          </a:ln>
        </c:spPr>
        <c:txPr>
          <a:bodyPr rot="-2760000" vert="horz"/>
          <a:lstStyle/>
          <a:p>
            <a:pPr rtl="0">
              <a:defRPr sz="800" b="0" i="0" u="none" strike="noStrike" baseline="0">
                <a:solidFill>
                  <a:srgbClr val="333333"/>
                </a:solidFill>
                <a:latin typeface="Times New Roman"/>
                <a:ea typeface="Times New Roman"/>
                <a:cs typeface="Times New Roman"/>
              </a:defRPr>
            </a:pPr>
            <a:endParaRPr lang="en-US"/>
          </a:p>
        </c:txPr>
        <c:crossAx val="473851552"/>
        <c:crosses val="autoZero"/>
        <c:auto val="0"/>
        <c:lblAlgn val="ctr"/>
        <c:lblOffset val="100"/>
        <c:tickLblSkip val="1"/>
        <c:tickMarkSkip val="1"/>
        <c:noMultiLvlLbl val="0"/>
      </c:catAx>
      <c:valAx>
        <c:axId val="473851552"/>
        <c:scaling>
          <c:orientation val="minMax"/>
        </c:scaling>
        <c:delete val="0"/>
        <c:axPos val="l"/>
        <c:majorGridlines>
          <c:spPr>
            <a:ln w="38100">
              <a:solidFill>
                <a:srgbClr val="FFFFFF"/>
              </a:solidFill>
              <a:prstDash val="solid"/>
            </a:ln>
          </c:spPr>
        </c:majorGridlines>
        <c:numFmt formatCode="#,##0"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en-US"/>
          </a:p>
        </c:txPr>
        <c:crossAx val="473849200"/>
        <c:crosses val="autoZero"/>
        <c:crossBetween val="between"/>
      </c:valAx>
      <c:catAx>
        <c:axId val="473849592"/>
        <c:scaling>
          <c:orientation val="minMax"/>
        </c:scaling>
        <c:delete val="1"/>
        <c:axPos val="b"/>
        <c:numFmt formatCode="General" sourceLinked="1"/>
        <c:majorTickMark val="out"/>
        <c:minorTickMark val="none"/>
        <c:tickLblPos val="nextTo"/>
        <c:crossAx val="474657936"/>
        <c:crosses val="autoZero"/>
        <c:auto val="0"/>
        <c:lblAlgn val="ctr"/>
        <c:lblOffset val="100"/>
        <c:noMultiLvlLbl val="0"/>
      </c:catAx>
      <c:valAx>
        <c:axId val="474657936"/>
        <c:scaling>
          <c:orientation val="minMax"/>
        </c:scaling>
        <c:delete val="0"/>
        <c:axPos val="r"/>
        <c:numFmt formatCode="0.00_);[Red]\(0.0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473849592"/>
        <c:crosses val="max"/>
        <c:crossBetween val="between"/>
      </c:valAx>
      <c:spPr>
        <a:solidFill>
          <a:srgbClr val="FFFFFF"/>
        </a:solidFill>
        <a:ln w="25400">
          <a:noFill/>
        </a:ln>
      </c:spPr>
    </c:plotArea>
    <c:legend>
      <c:legendPos val="r"/>
      <c:layout>
        <c:manualLayout>
          <c:xMode val="edge"/>
          <c:yMode val="edge"/>
          <c:x val="9.4514600769243479E-2"/>
          <c:y val="0.87867356204331193"/>
          <c:w val="0.90243401487495978"/>
          <c:h val="0.10528596296596948"/>
        </c:manualLayout>
      </c:layout>
      <c:overlay val="0"/>
      <c:spPr>
        <a:solidFill>
          <a:srgbClr val="FFFFFF"/>
        </a:solidFill>
        <a:ln w="3175">
          <a:solidFill>
            <a:srgbClr val="FFFFFF"/>
          </a:solidFill>
          <a:prstDash val="solid"/>
        </a:ln>
      </c:spPr>
      <c:txPr>
        <a:bodyPr/>
        <a:lstStyle/>
        <a:p>
          <a:pPr>
            <a:defRPr sz="845" b="0" i="0" u="none" strike="noStrike" baseline="0">
              <a:solidFill>
                <a:srgbClr val="333333"/>
              </a:solidFill>
              <a:latin typeface="Times New Roman"/>
              <a:ea typeface="Times New Roman"/>
              <a:cs typeface="Times New Roman"/>
            </a:defRPr>
          </a:pPr>
          <a:endParaRPr lang="en-US"/>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en-US"/>
    </a:p>
  </c:txPr>
  <c:printSettings>
    <c:headerFooter alignWithMargins="0"/>
    <c:pageMargins b="1" l="0.75000000000001177" r="0.75000000000001177" t="1" header="0.5" footer="0.5"/>
    <c:pageSetup orientation="landscape"/>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7142074631975349"/>
          <c:y val="9.2778777652793396E-2"/>
          <c:w val="0.39352733082277758"/>
          <c:h val="0.84046194225721782"/>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9A19-4BA0-8065-7A217BBF375C}"/>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9A19-4BA0-8065-7A217BBF375C}"/>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9A19-4BA0-8065-7A217BBF375C}"/>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9A19-4BA0-8065-7A217BBF375C}"/>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9A19-4BA0-8065-7A217BBF375C}"/>
              </c:ext>
            </c:extLst>
          </c:dPt>
          <c:dPt>
            <c:idx val="5"/>
            <c:bubble3D val="0"/>
            <c:spPr>
              <a:solidFill>
                <a:schemeClr val="bg2">
                  <a:lumMod val="75000"/>
                </a:schemeClr>
              </a:solidFill>
              <a:ln w="25400">
                <a:noFill/>
              </a:ln>
            </c:spPr>
            <c:extLst>
              <c:ext xmlns:c16="http://schemas.microsoft.com/office/drawing/2014/chart" uri="{C3380CC4-5D6E-409C-BE32-E72D297353CC}">
                <c16:uniqueId val="{00000005-9A19-4BA0-8065-7A217BBF375C}"/>
              </c:ext>
            </c:extLst>
          </c:dPt>
          <c:dPt>
            <c:idx val="6"/>
            <c:bubble3D val="0"/>
            <c:extLst>
              <c:ext xmlns:c16="http://schemas.microsoft.com/office/drawing/2014/chart" uri="{C3380CC4-5D6E-409C-BE32-E72D297353CC}">
                <c16:uniqueId val="{00000006-9A19-4BA0-8065-7A217BBF375C}"/>
              </c:ext>
            </c:extLst>
          </c:dPt>
          <c:dLbls>
            <c:dLbl>
              <c:idx val="0"/>
              <c:layout>
                <c:manualLayout>
                  <c:x val="0.14580031695721071"/>
                  <c:y val="-5.442176870748301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A19-4BA0-8065-7A217BBF375C}"/>
                </c:ext>
              </c:extLst>
            </c:dLbl>
            <c:dLbl>
              <c:idx val="1"/>
              <c:layout>
                <c:manualLayout>
                  <c:x val="0.13523507659799261"/>
                  <c:y val="5.442176870748315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A19-4BA0-8065-7A217BBF375C}"/>
                </c:ext>
              </c:extLst>
            </c:dLbl>
            <c:dLbl>
              <c:idx val="2"/>
              <c:layout>
                <c:manualLayout>
                  <c:x val="-0.17538298996302165"/>
                  <c:y val="6.349206349206332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A19-4BA0-8065-7A217BBF375C}"/>
                </c:ext>
              </c:extLst>
            </c:dLbl>
            <c:dLbl>
              <c:idx val="3"/>
              <c:layout>
                <c:manualLayout>
                  <c:x val="-0.14438697671152309"/>
                  <c:y val="3.6054368203974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A19-4BA0-8065-7A217BBF375C}"/>
                </c:ext>
              </c:extLst>
            </c:dLbl>
            <c:dLbl>
              <c:idx val="4"/>
              <c:layout>
                <c:manualLayout>
                  <c:x val="-0.15563760215591782"/>
                  <c:y val="-1.904761904761904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A19-4BA0-8065-7A217BBF375C}"/>
                </c:ext>
              </c:extLst>
            </c:dLbl>
            <c:dLbl>
              <c:idx val="5"/>
              <c:layout>
                <c:manualLayout>
                  <c:x val="-0.10059586197210299"/>
                  <c:y val="-0.11791376077990251"/>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A19-4BA0-8065-7A217BBF375C}"/>
                </c:ext>
              </c:extLst>
            </c:dLbl>
            <c:dLbl>
              <c:idx val="6"/>
              <c:layout>
                <c:manualLayout>
                  <c:x val="1.7953841560263379E-2"/>
                  <c:y val="-0.1541950113378684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9.9587426153670569E-2"/>
                      <c:h val="0.1019047619047619"/>
                    </c:manualLayout>
                  </c15:layout>
                </c:ext>
                <c:ext xmlns:c16="http://schemas.microsoft.com/office/drawing/2014/chart" uri="{C3380CC4-5D6E-409C-BE32-E72D297353CC}">
                  <c16:uniqueId val="{00000006-9A19-4BA0-8065-7A217BBF375C}"/>
                </c:ext>
              </c:extLst>
            </c:dLbl>
            <c:dLbl>
              <c:idx val="7"/>
              <c:delete val="1"/>
              <c:extLst>
                <c:ext xmlns:c15="http://schemas.microsoft.com/office/drawing/2012/chart" uri="{CE6537A1-D6FC-4f65-9D91-7224C49458BB}"/>
                <c:ext xmlns:c16="http://schemas.microsoft.com/office/drawing/2014/chart" uri="{C3380CC4-5D6E-409C-BE32-E72D297353CC}">
                  <c16:uniqueId val="{00000007-9A19-4BA0-8065-7A217BBF375C}"/>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'F24'!$A$11:$A$17</c:f>
              <c:strCache>
                <c:ptCount val="7"/>
                <c:pt idx="0">
                  <c:v>Sigal Insurance Group</c:v>
                </c:pt>
                <c:pt idx="1">
                  <c:v>Eurosig</c:v>
                </c:pt>
                <c:pt idx="2">
                  <c:v>Sigma Vienna Insurance Group</c:v>
                </c:pt>
                <c:pt idx="3">
                  <c:v>Albsig</c:v>
                </c:pt>
                <c:pt idx="4">
                  <c:v>Intersig Vienna Insurance Group</c:v>
                </c:pt>
                <c:pt idx="5">
                  <c:v>Insig</c:v>
                </c:pt>
                <c:pt idx="6">
                  <c:v>Ansig</c:v>
                </c:pt>
              </c:strCache>
            </c:strRef>
          </c:cat>
          <c:val>
            <c:numRef>
              <c:f>'F24'!$C$11:$C$17</c:f>
              <c:numCache>
                <c:formatCode>_-* #,##0_-;\-* #,##0_-;_-* "-"??_-;_-@_-</c:formatCode>
                <c:ptCount val="7"/>
                <c:pt idx="0">
                  <c:v>72760.681760000007</c:v>
                </c:pt>
                <c:pt idx="1">
                  <c:v>72645.944510000001</c:v>
                </c:pt>
                <c:pt idx="2">
                  <c:v>36171.284239999994</c:v>
                </c:pt>
                <c:pt idx="3">
                  <c:v>32598.289079999999</c:v>
                </c:pt>
                <c:pt idx="4">
                  <c:v>32126.601119999999</c:v>
                </c:pt>
                <c:pt idx="5">
                  <c:v>26867.005639999999</c:v>
                </c:pt>
                <c:pt idx="6">
                  <c:v>19641.735570000001</c:v>
                </c:pt>
              </c:numCache>
            </c:numRef>
          </c:val>
          <c:extLst>
            <c:ext xmlns:c16="http://schemas.microsoft.com/office/drawing/2014/chart" uri="{C3380CC4-5D6E-409C-BE32-E72D297353CC}">
              <c16:uniqueId val="{00000008-9A19-4BA0-8065-7A217BBF375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547307339594599"/>
          <c:y val="0.1057170784686397"/>
          <c:w val="0.3483241627929039"/>
          <c:h val="0.7975422210154765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6">
                  <a:lumMod val="40000"/>
                  <a:lumOff val="60000"/>
                </a:schemeClr>
              </a:solidFill>
              <a:ln w="25400">
                <a:noFill/>
              </a:ln>
            </c:spPr>
            <c:extLst>
              <c:ext xmlns:c16="http://schemas.microsoft.com/office/drawing/2014/chart" uri="{C3380CC4-5D6E-409C-BE32-E72D297353CC}">
                <c16:uniqueId val="{00000000-3034-4CDF-9FE3-276128A70DE0}"/>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3034-4CDF-9FE3-276128A70DE0}"/>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3034-4CDF-9FE3-276128A70DE0}"/>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3034-4CDF-9FE3-276128A70DE0}"/>
              </c:ext>
            </c:extLst>
          </c:dPt>
          <c:dPt>
            <c:idx val="4"/>
            <c:bubble3D val="0"/>
            <c:spPr>
              <a:solidFill>
                <a:schemeClr val="accent3">
                  <a:lumMod val="40000"/>
                  <a:lumOff val="60000"/>
                </a:schemeClr>
              </a:solidFill>
              <a:ln w="25400">
                <a:noFill/>
              </a:ln>
            </c:spPr>
            <c:extLst>
              <c:ext xmlns:c16="http://schemas.microsoft.com/office/drawing/2014/chart" uri="{C3380CC4-5D6E-409C-BE32-E72D297353CC}">
                <c16:uniqueId val="{00000004-3034-4CDF-9FE3-276128A70DE0}"/>
              </c:ext>
            </c:extLst>
          </c:dPt>
          <c:dPt>
            <c:idx val="5"/>
            <c:bubble3D val="0"/>
            <c:spPr>
              <a:solidFill>
                <a:schemeClr val="bg1">
                  <a:lumMod val="85000"/>
                </a:schemeClr>
              </a:solidFill>
              <a:ln w="25400">
                <a:noFill/>
              </a:ln>
            </c:spPr>
            <c:extLst>
              <c:ext xmlns:c16="http://schemas.microsoft.com/office/drawing/2014/chart" uri="{C3380CC4-5D6E-409C-BE32-E72D297353CC}">
                <c16:uniqueId val="{00000005-3034-4CDF-9FE3-276128A70DE0}"/>
              </c:ext>
            </c:extLst>
          </c:dPt>
          <c:dPt>
            <c:idx val="6"/>
            <c:bubble3D val="0"/>
            <c:extLst>
              <c:ext xmlns:c16="http://schemas.microsoft.com/office/drawing/2014/chart" uri="{C3380CC4-5D6E-409C-BE32-E72D297353CC}">
                <c16:uniqueId val="{00000006-3034-4CDF-9FE3-276128A70DE0}"/>
              </c:ext>
            </c:extLst>
          </c:dPt>
          <c:dLbls>
            <c:dLbl>
              <c:idx val="0"/>
              <c:layout>
                <c:manualLayout>
                  <c:x val="0.10843373493975897"/>
                  <c:y val="-8.735632183908045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034-4CDF-9FE3-276128A70DE0}"/>
                </c:ext>
              </c:extLst>
            </c:dLbl>
            <c:dLbl>
              <c:idx val="1"/>
              <c:layout>
                <c:manualLayout>
                  <c:x val="0.15461847389558234"/>
                  <c:y val="4.5977011494252873E-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034-4CDF-9FE3-276128A70DE0}"/>
                </c:ext>
              </c:extLst>
            </c:dLbl>
            <c:dLbl>
              <c:idx val="2"/>
              <c:layout>
                <c:manualLayout>
                  <c:x val="0.13855421686746988"/>
                  <c:y val="0.3724137931034483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034-4CDF-9FE3-276128A70DE0}"/>
                </c:ext>
              </c:extLst>
            </c:dLbl>
            <c:dLbl>
              <c:idx val="3"/>
              <c:layout>
                <c:manualLayout>
                  <c:x val="-0.20481927710843381"/>
                  <c:y val="-0.3540229885057471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034-4CDF-9FE3-276128A70DE0}"/>
                </c:ext>
              </c:extLst>
            </c:dLbl>
            <c:dLbl>
              <c:idx val="4"/>
              <c:layout>
                <c:manualLayout>
                  <c:x val="-0.13654618473895583"/>
                  <c:y val="1.839080459770110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034-4CDF-9FE3-276128A70DE0}"/>
                </c:ext>
              </c:extLst>
            </c:dLbl>
            <c:dLbl>
              <c:idx val="5"/>
              <c:layout>
                <c:manualLayout>
                  <c:x val="-0.23694779116465867"/>
                  <c:y val="2.29885057471264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034-4CDF-9FE3-276128A70DE0}"/>
                </c:ext>
              </c:extLst>
            </c:dLbl>
            <c:dLbl>
              <c:idx val="6"/>
              <c:layout>
                <c:manualLayout>
                  <c:x val="-0.1606425702811245"/>
                  <c:y val="-7.356321839080459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034-4CDF-9FE3-276128A70DE0}"/>
                </c:ext>
              </c:extLst>
            </c:dLbl>
            <c:dLbl>
              <c:idx val="7"/>
              <c:delete val="1"/>
              <c:extLst>
                <c:ext xmlns:c15="http://schemas.microsoft.com/office/drawing/2012/chart" uri="{CE6537A1-D6FC-4f65-9D91-7224C49458BB}"/>
                <c:ext xmlns:c16="http://schemas.microsoft.com/office/drawing/2014/chart" uri="{C3380CC4-5D6E-409C-BE32-E72D297353CC}">
                  <c16:uniqueId val="{00000007-3034-4CDF-9FE3-276128A70DE0}"/>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'F24'!$A$11:$A$17</c:f>
              <c:strCache>
                <c:ptCount val="7"/>
                <c:pt idx="0">
                  <c:v>Sigal Insurance Group</c:v>
                </c:pt>
                <c:pt idx="1">
                  <c:v>Eurosig</c:v>
                </c:pt>
                <c:pt idx="2">
                  <c:v>Sigma Vienna Insurance Group</c:v>
                </c:pt>
                <c:pt idx="3">
                  <c:v>Albsig</c:v>
                </c:pt>
                <c:pt idx="4">
                  <c:v>Intersig Vienna Insurance Group</c:v>
                </c:pt>
                <c:pt idx="5">
                  <c:v>Insig</c:v>
                </c:pt>
                <c:pt idx="6">
                  <c:v>Ansig</c:v>
                </c:pt>
              </c:strCache>
            </c:strRef>
          </c:cat>
          <c:val>
            <c:numRef>
              <c:f>'F24'!$B$11:$B$17</c:f>
              <c:numCache>
                <c:formatCode>_-* #,##0_-;\-* #,##0_-;_-* "-"??_-;_-@_-</c:formatCode>
                <c:ptCount val="7"/>
                <c:pt idx="0">
                  <c:v>76154.452219999992</c:v>
                </c:pt>
                <c:pt idx="1">
                  <c:v>76398.454230000003</c:v>
                </c:pt>
                <c:pt idx="2">
                  <c:v>37600.222660000007</c:v>
                </c:pt>
                <c:pt idx="3">
                  <c:v>34235.255239999999</c:v>
                </c:pt>
                <c:pt idx="4">
                  <c:v>33798.638809999997</c:v>
                </c:pt>
                <c:pt idx="5">
                  <c:v>27155.521120000001</c:v>
                </c:pt>
                <c:pt idx="6">
                  <c:v>20726.386580000002</c:v>
                </c:pt>
              </c:numCache>
            </c:numRef>
          </c:val>
          <c:extLst>
            <c:ext xmlns:c16="http://schemas.microsoft.com/office/drawing/2014/chart" uri="{C3380CC4-5D6E-409C-BE32-E72D297353CC}">
              <c16:uniqueId val="{00000008-3034-4CDF-9FE3-276128A70DE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75000000000001121" l="0.70000000000000062" r="0.70000000000000062" t="0.75000000000001121" header="0.30000000000000032" footer="0.30000000000000032"/>
    <c:pageSetup orientation="portrait"/>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33783811648651657"/>
          <c:y val="0.28629032258064518"/>
          <c:w val="0.37668949988246958"/>
          <c:h val="0.43951612903226162"/>
        </c:manualLayout>
      </c:layout>
      <c:pie3DChart>
        <c:varyColors val="1"/>
        <c:ser>
          <c:idx val="0"/>
          <c:order val="0"/>
          <c:spPr>
            <a:gradFill rotWithShape="0">
              <a:gsLst>
                <a:gs pos="0">
                  <a:srgbClr val="800000"/>
                </a:gs>
                <a:gs pos="100000">
                  <a:srgbClr val="C0C0C0"/>
                </a:gs>
              </a:gsLst>
              <a:lin ang="5400000" scaled="1"/>
            </a:gradFill>
            <a:ln w="25400">
              <a:noFill/>
            </a:ln>
          </c:spPr>
          <c:explosion val="10"/>
          <c:dPt>
            <c:idx val="0"/>
            <c:bubble3D val="0"/>
            <c:extLst>
              <c:ext xmlns:c16="http://schemas.microsoft.com/office/drawing/2014/chart" uri="{C3380CC4-5D6E-409C-BE32-E72D297353CC}">
                <c16:uniqueId val="{00000000-B14A-46EF-9241-5DC01C85D734}"/>
              </c:ext>
            </c:extLst>
          </c:dPt>
          <c:dPt>
            <c:idx val="1"/>
            <c:bubble3D val="0"/>
            <c:extLst>
              <c:ext xmlns:c16="http://schemas.microsoft.com/office/drawing/2014/chart" uri="{C3380CC4-5D6E-409C-BE32-E72D297353CC}">
                <c16:uniqueId val="{00000001-B14A-46EF-9241-5DC01C85D734}"/>
              </c:ext>
            </c:extLst>
          </c:dPt>
          <c:dPt>
            <c:idx val="2"/>
            <c:bubble3D val="0"/>
            <c:extLst>
              <c:ext xmlns:c16="http://schemas.microsoft.com/office/drawing/2014/chart" uri="{C3380CC4-5D6E-409C-BE32-E72D297353CC}">
                <c16:uniqueId val="{00000002-B14A-46EF-9241-5DC01C85D734}"/>
              </c:ext>
            </c:extLst>
          </c:dPt>
          <c:dPt>
            <c:idx val="3"/>
            <c:bubble3D val="0"/>
            <c:extLst>
              <c:ext xmlns:c16="http://schemas.microsoft.com/office/drawing/2014/chart" uri="{C3380CC4-5D6E-409C-BE32-E72D297353CC}">
                <c16:uniqueId val="{00000003-B14A-46EF-9241-5DC01C85D734}"/>
              </c:ext>
            </c:extLst>
          </c:dPt>
          <c:dLbls>
            <c:dLbl>
              <c:idx val="0"/>
              <c:layout>
                <c:manualLayout>
                  <c:x val="3.374615150354604E-2"/>
                  <c:y val="-0.119031466189984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B14A-46EF-9241-5DC01C85D734}"/>
                </c:ext>
              </c:extLst>
            </c:dLbl>
            <c:dLbl>
              <c:idx val="1"/>
              <c:layout>
                <c:manualLayout>
                  <c:x val="3.4607556408390201E-2"/>
                  <c:y val="3.11328861670068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14A-46EF-9241-5DC01C85D734}"/>
                </c:ext>
              </c:extLst>
            </c:dLbl>
            <c:dLbl>
              <c:idx val="2"/>
              <c:layout>
                <c:manualLayout>
                  <c:x val="-5.7283839520059956E-2"/>
                  <c:y val="1.638495188101488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14A-46EF-9241-5DC01C85D734}"/>
                </c:ext>
              </c:extLst>
            </c:dLbl>
            <c:dLbl>
              <c:idx val="3"/>
              <c:layout>
                <c:manualLayout>
                  <c:x val="-5.0091776567603968E-2"/>
                  <c:y val="-0.1557702627293064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14A-46EF-9241-5DC01C85D734}"/>
                </c:ext>
              </c:extLst>
            </c:dLbl>
            <c:dLbl>
              <c:idx val="4"/>
              <c:layout>
                <c:manualLayout>
                  <c:x val="-1.7165264290505881E-3"/>
                  <c:y val="-0.1386674443472389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14A-46EF-9241-5DC01C85D734}"/>
                </c:ext>
              </c:extLst>
            </c:dLbl>
            <c:dLbl>
              <c:idx val="5"/>
              <c:layout>
                <c:manualLayout>
                  <c:x val="-0.45899442216329667"/>
                  <c:y val="0.1371367387291628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14A-46EF-9241-5DC01C85D734}"/>
                </c:ext>
              </c:extLst>
            </c:dLbl>
            <c:dLbl>
              <c:idx val="6"/>
              <c:layout>
                <c:manualLayout>
                  <c:xMode val="edge"/>
                  <c:yMode val="edge"/>
                  <c:x val="8.7395029703116564E-2"/>
                  <c:y val="7.407434199342448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B14A-46EF-9241-5DC01C85D734}"/>
                </c:ext>
              </c:extLst>
            </c:dLbl>
            <c:dLbl>
              <c:idx val="7"/>
              <c:layout>
                <c:manualLayout>
                  <c:xMode val="edge"/>
                  <c:yMode val="edge"/>
                  <c:x val="0.33613472962737762"/>
                  <c:y val="3.333345389704100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14A-46EF-9241-5DC01C85D73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'F25'!$A$12:$A$14</c:f>
              <c:strCache>
                <c:ptCount val="3"/>
                <c:pt idx="0">
                  <c:v>Sigal Insurance Group</c:v>
                </c:pt>
                <c:pt idx="1">
                  <c:v>Eurosig</c:v>
                </c:pt>
                <c:pt idx="2">
                  <c:v>Intersig Vienna Insurance Group</c:v>
                </c:pt>
              </c:strCache>
            </c:strRef>
          </c:cat>
          <c:val>
            <c:numRef>
              <c:f>'F25'!$C$12:$C$14</c:f>
              <c:numCache>
                <c:formatCode>_-* #,##0_-;\-* #,##0_-;_-* "-"??_-;_-@_-</c:formatCode>
                <c:ptCount val="3"/>
                <c:pt idx="0">
                  <c:v>29235.677070000002</c:v>
                </c:pt>
                <c:pt idx="1">
                  <c:v>17076.857170000003</c:v>
                </c:pt>
                <c:pt idx="2">
                  <c:v>15537.220359999999</c:v>
                </c:pt>
              </c:numCache>
            </c:numRef>
          </c:val>
          <c:extLst>
            <c:ext xmlns:c16="http://schemas.microsoft.com/office/drawing/2014/chart" uri="{C3380CC4-5D6E-409C-BE32-E72D297353CC}">
              <c16:uniqueId val="{00000008-B14A-46EF-9241-5DC01C85D73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40038463660511"/>
          <c:y val="5.8211122047244108E-2"/>
          <c:w val="0.35035019271239742"/>
          <c:h val="0.9114579232283465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5">
                  <a:lumMod val="40000"/>
                  <a:lumOff val="60000"/>
                </a:schemeClr>
              </a:solidFill>
              <a:ln w="25400">
                <a:noFill/>
              </a:ln>
            </c:spPr>
            <c:extLst>
              <c:ext xmlns:c16="http://schemas.microsoft.com/office/drawing/2014/chart" uri="{C3380CC4-5D6E-409C-BE32-E72D297353CC}">
                <c16:uniqueId val="{00000000-EF55-42BF-962D-584CE46E215E}"/>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EF55-42BF-962D-584CE46E215E}"/>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EF55-42BF-962D-584CE46E215E}"/>
              </c:ext>
            </c:extLst>
          </c:dPt>
          <c:dPt>
            <c:idx val="3"/>
            <c:bubble3D val="0"/>
            <c:spPr>
              <a:solidFill>
                <a:schemeClr val="bg2">
                  <a:lumMod val="75000"/>
                </a:schemeClr>
              </a:solidFill>
              <a:ln w="25400">
                <a:noFill/>
              </a:ln>
            </c:spPr>
            <c:extLst>
              <c:ext xmlns:c16="http://schemas.microsoft.com/office/drawing/2014/chart" uri="{C3380CC4-5D6E-409C-BE32-E72D297353CC}">
                <c16:uniqueId val="{00000003-EF55-42BF-962D-584CE46E215E}"/>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EF55-42BF-962D-584CE46E215E}"/>
              </c:ext>
            </c:extLst>
          </c:dPt>
          <c:dPt>
            <c:idx val="5"/>
            <c:bubble3D val="0"/>
            <c:spPr>
              <a:solidFill>
                <a:schemeClr val="bg1">
                  <a:lumMod val="85000"/>
                </a:schemeClr>
              </a:solidFill>
              <a:ln w="25400">
                <a:noFill/>
              </a:ln>
            </c:spPr>
            <c:extLst>
              <c:ext xmlns:c16="http://schemas.microsoft.com/office/drawing/2014/chart" uri="{C3380CC4-5D6E-409C-BE32-E72D297353CC}">
                <c16:uniqueId val="{00000005-EF55-42BF-962D-584CE46E215E}"/>
              </c:ext>
            </c:extLst>
          </c:dPt>
          <c:dPt>
            <c:idx val="6"/>
            <c:bubble3D val="0"/>
            <c:extLst>
              <c:ext xmlns:c16="http://schemas.microsoft.com/office/drawing/2014/chart" uri="{C3380CC4-5D6E-409C-BE32-E72D297353CC}">
                <c16:uniqueId val="{00000006-EF55-42BF-962D-584CE46E215E}"/>
              </c:ext>
            </c:extLst>
          </c:dPt>
          <c:dLbls>
            <c:dLbl>
              <c:idx val="0"/>
              <c:layout>
                <c:manualLayout>
                  <c:x val="0.11211211211211211"/>
                  <c:y val="-7.557354925775978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F55-42BF-962D-584CE46E215E}"/>
                </c:ext>
              </c:extLst>
            </c:dLbl>
            <c:dLbl>
              <c:idx val="1"/>
              <c:layout>
                <c:manualLayout>
                  <c:x val="0.14414414414414414"/>
                  <c:y val="-5.3981106612685558E-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F55-42BF-962D-584CE46E215E}"/>
                </c:ext>
              </c:extLst>
            </c:dLbl>
            <c:dLbl>
              <c:idx val="2"/>
              <c:layout>
                <c:manualLayout>
                  <c:x val="-0.40440440440440439"/>
                  <c:y val="6.828227443229510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F55-42BF-962D-584CE46E215E}"/>
                </c:ext>
              </c:extLst>
            </c:dLbl>
            <c:dLbl>
              <c:idx val="3"/>
              <c:layout>
                <c:manualLayout>
                  <c:x val="-0.42134212953110589"/>
                  <c:y val="0.23211875843454791"/>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F55-42BF-962D-584CE46E215E}"/>
                </c:ext>
              </c:extLst>
            </c:dLbl>
            <c:dLbl>
              <c:idx val="4"/>
              <c:layout>
                <c:manualLayout>
                  <c:x val="-0.16216216216216214"/>
                  <c:y val="2.699055330634278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F55-42BF-962D-584CE46E215E}"/>
                </c:ext>
              </c:extLst>
            </c:dLbl>
            <c:dLbl>
              <c:idx val="5"/>
              <c:layout>
                <c:manualLayout>
                  <c:x val="-0.1981981981981982"/>
                  <c:y val="-1.4630155036288504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F55-42BF-962D-584CE46E215E}"/>
                </c:ext>
              </c:extLst>
            </c:dLbl>
            <c:dLbl>
              <c:idx val="6"/>
              <c:layout>
                <c:manualLayout>
                  <c:x val="-0.11611611611611615"/>
                  <c:y val="-5.398110661268556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F55-42BF-962D-584CE46E215E}"/>
                </c:ext>
              </c:extLst>
            </c:dLbl>
            <c:dLbl>
              <c:idx val="7"/>
              <c:delete val="1"/>
              <c:extLst>
                <c:ext xmlns:c15="http://schemas.microsoft.com/office/drawing/2012/chart" uri="{CE6537A1-D6FC-4f65-9D91-7224C49458BB}"/>
                <c:ext xmlns:c16="http://schemas.microsoft.com/office/drawing/2014/chart" uri="{C3380CC4-5D6E-409C-BE32-E72D297353CC}">
                  <c16:uniqueId val="{0000000D-3F5C-4A47-AE84-7AD75F52758E}"/>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'F25'!$A$12:$A$18</c:f>
              <c:strCache>
                <c:ptCount val="7"/>
                <c:pt idx="0">
                  <c:v>Sigal Insurance Group</c:v>
                </c:pt>
                <c:pt idx="1">
                  <c:v>Eurosig</c:v>
                </c:pt>
                <c:pt idx="2">
                  <c:v>Intersig Vienna Insurance Group</c:v>
                </c:pt>
                <c:pt idx="3">
                  <c:v>Sigma Vienna Insurance Group</c:v>
                </c:pt>
                <c:pt idx="4">
                  <c:v>Insig</c:v>
                </c:pt>
                <c:pt idx="5">
                  <c:v>Albsig</c:v>
                </c:pt>
                <c:pt idx="6">
                  <c:v>Ansig</c:v>
                </c:pt>
              </c:strCache>
            </c:strRef>
          </c:cat>
          <c:val>
            <c:numRef>
              <c:f>'F25'!$B$12:$B$18</c:f>
              <c:numCache>
                <c:formatCode>_-* #,##0_-;\-* #,##0_-;_-* "-"??_-;_-@_-</c:formatCode>
                <c:ptCount val="7"/>
                <c:pt idx="0">
                  <c:v>22209.566780000001</c:v>
                </c:pt>
                <c:pt idx="1">
                  <c:v>48917.276270000002</c:v>
                </c:pt>
                <c:pt idx="2">
                  <c:v>1141.1048600000001</c:v>
                </c:pt>
                <c:pt idx="3">
                  <c:v>3092.4838999999997</c:v>
                </c:pt>
                <c:pt idx="4">
                  <c:v>1279.41653</c:v>
                </c:pt>
                <c:pt idx="5">
                  <c:v>2349.7017799999999</c:v>
                </c:pt>
                <c:pt idx="6">
                  <c:v>3726.94</c:v>
                </c:pt>
              </c:numCache>
            </c:numRef>
          </c:val>
          <c:extLst>
            <c:ext xmlns:c16="http://schemas.microsoft.com/office/drawing/2014/chart" uri="{C3380CC4-5D6E-409C-BE32-E72D297353CC}">
              <c16:uniqueId val="{00000007-EF55-42BF-962D-584CE46E215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55" r="0.7500000000000115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523763269748762"/>
          <c:y val="7.4103862017247848E-2"/>
          <c:w val="0.56319369527627949"/>
          <c:h val="0.766345706786651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E04E-4E35-8C69-83B31EE947DE}"/>
              </c:ext>
            </c:extLst>
          </c:dPt>
          <c:dPt>
            <c:idx val="1"/>
            <c:bubble3D val="0"/>
            <c:spPr>
              <a:solidFill>
                <a:schemeClr val="bg1">
                  <a:lumMod val="85000"/>
                </a:schemeClr>
              </a:solidFill>
              <a:ln w="25400">
                <a:noFill/>
              </a:ln>
            </c:spPr>
            <c:extLst>
              <c:ext xmlns:c16="http://schemas.microsoft.com/office/drawing/2014/chart" uri="{C3380CC4-5D6E-409C-BE32-E72D297353CC}">
                <c16:uniqueId val="{00000003-E04E-4E35-8C69-83B31EE947DE}"/>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5-E04E-4E35-8C69-83B31EE947DE}"/>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7-E04E-4E35-8C69-83B31EE947DE}"/>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9-E04E-4E35-8C69-83B31EE947DE}"/>
              </c:ext>
            </c:extLst>
          </c:dPt>
          <c:dLbls>
            <c:dLbl>
              <c:idx val="0"/>
              <c:layout>
                <c:manualLayout>
                  <c:x val="0.15133086710617852"/>
                  <c:y val="6.076227971503562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04E-4E35-8C69-83B31EE947DE}"/>
                </c:ext>
              </c:extLst>
            </c:dLbl>
            <c:dLbl>
              <c:idx val="1"/>
              <c:layout>
                <c:manualLayout>
                  <c:x val="1.0498687664041995E-2"/>
                  <c:y val="0.2015519310086239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04E-4E35-8C69-83B31EE947DE}"/>
                </c:ext>
              </c:extLst>
            </c:dLbl>
            <c:dLbl>
              <c:idx val="2"/>
              <c:layout>
                <c:manualLayout>
                  <c:x val="0.13944654555975777"/>
                  <c:y val="0.10233895763029621"/>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04E-4E35-8C69-83B31EE947DE}"/>
                </c:ext>
              </c:extLst>
            </c:dLbl>
            <c:dLbl>
              <c:idx val="3"/>
              <c:layout>
                <c:manualLayout>
                  <c:x val="-0.20088453510240353"/>
                  <c:y val="4.063179602549681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04E-4E35-8C69-83B31EE947DE}"/>
                </c:ext>
              </c:extLst>
            </c:dLbl>
            <c:dLbl>
              <c:idx val="4"/>
              <c:layout>
                <c:manualLayout>
                  <c:x val="-0.15827667210889979"/>
                  <c:y val="-0.1133978252718410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E04E-4E35-8C69-83B31EE947DE}"/>
                </c:ext>
              </c:extLst>
            </c:dLbl>
            <c:dLbl>
              <c:idx val="5"/>
              <c:layout>
                <c:manualLayout>
                  <c:x val="-8.3236957585026278E-2"/>
                  <c:y val="-0.1043475815523059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E04E-4E35-8C69-83B31EE947DE}"/>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'[1]deme 2025'!$D$92:$D$97</c:f>
              <c:strCache>
                <c:ptCount val="6"/>
                <c:pt idx="0">
                  <c:v>Jetë Debitori</c:v>
                </c:pt>
                <c:pt idx="1">
                  <c:v>Të tjera</c:v>
                </c:pt>
                <c:pt idx="2">
                  <c:v>Jeta ne Grup</c:v>
                </c:pt>
                <c:pt idx="3">
                  <c:v>Jetë me kursim</c:v>
                </c:pt>
                <c:pt idx="4">
                  <c:v>Plani i pagesave "Cash"</c:v>
                </c:pt>
                <c:pt idx="5">
                  <c:v>Flexi plan</c:v>
                </c:pt>
              </c:strCache>
            </c:strRef>
          </c:cat>
          <c:val>
            <c:numRef>
              <c:f>'[1]deme 2025'!$E$92:$E$97</c:f>
              <c:numCache>
                <c:formatCode>General</c:formatCode>
                <c:ptCount val="6"/>
                <c:pt idx="0">
                  <c:v>18736.17513</c:v>
                </c:pt>
                <c:pt idx="1">
                  <c:v>489.39059999999699</c:v>
                </c:pt>
                <c:pt idx="2">
                  <c:v>703.62256000000002</c:v>
                </c:pt>
                <c:pt idx="3">
                  <c:v>17017.202550000002</c:v>
                </c:pt>
                <c:pt idx="4">
                  <c:v>8172.203019999999</c:v>
                </c:pt>
                <c:pt idx="5">
                  <c:v>6642.6702000000005</c:v>
                </c:pt>
              </c:numCache>
            </c:numRef>
          </c:val>
          <c:extLst>
            <c:ext xmlns:c16="http://schemas.microsoft.com/office/drawing/2014/chart" uri="{C3380CC4-5D6E-409C-BE32-E72D297353CC}">
              <c16:uniqueId val="{0000000B-E04E-4E35-8C69-83B31EE947D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c:pageMargins b="0.75000000000001121" l="0.70000000000000062" r="0.70000000000000062" t="0.75000000000001121" header="0.30000000000000032" footer="0.30000000000000032"/>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3310813541567863"/>
          <c:y val="0.28112560054907348"/>
          <c:w val="0.39358140570679362"/>
          <c:h val="0.45381704088636143"/>
        </c:manualLayout>
      </c:layout>
      <c:pie3DChart>
        <c:varyColors val="1"/>
        <c:ser>
          <c:idx val="0"/>
          <c:order val="0"/>
          <c:spPr>
            <a:gradFill rotWithShape="0">
              <a:gsLst>
                <a:gs pos="0">
                  <a:srgbClr val="800000"/>
                </a:gs>
                <a:gs pos="100000">
                  <a:srgbClr val="C0C0C0"/>
                </a:gs>
              </a:gsLst>
              <a:lin ang="5400000" scaled="1"/>
            </a:gradFill>
            <a:ln w="25400">
              <a:noFill/>
            </a:ln>
          </c:spPr>
          <c:explosion val="10"/>
          <c:dPt>
            <c:idx val="0"/>
            <c:bubble3D val="0"/>
            <c:extLst>
              <c:ext xmlns:c16="http://schemas.microsoft.com/office/drawing/2014/chart" uri="{C3380CC4-5D6E-409C-BE32-E72D297353CC}">
                <c16:uniqueId val="{00000000-3136-4011-9812-7A6CFEB6FEEA}"/>
              </c:ext>
            </c:extLst>
          </c:dPt>
          <c:dPt>
            <c:idx val="1"/>
            <c:bubble3D val="0"/>
            <c:extLst>
              <c:ext xmlns:c16="http://schemas.microsoft.com/office/drawing/2014/chart" uri="{C3380CC4-5D6E-409C-BE32-E72D297353CC}">
                <c16:uniqueId val="{00000001-3136-4011-9812-7A6CFEB6FEEA}"/>
              </c:ext>
            </c:extLst>
          </c:dPt>
          <c:dPt>
            <c:idx val="2"/>
            <c:bubble3D val="0"/>
            <c:extLst>
              <c:ext xmlns:c16="http://schemas.microsoft.com/office/drawing/2014/chart" uri="{C3380CC4-5D6E-409C-BE32-E72D297353CC}">
                <c16:uniqueId val="{00000002-3136-4011-9812-7A6CFEB6FEEA}"/>
              </c:ext>
            </c:extLst>
          </c:dPt>
          <c:dPt>
            <c:idx val="3"/>
            <c:bubble3D val="0"/>
            <c:extLst>
              <c:ext xmlns:c16="http://schemas.microsoft.com/office/drawing/2014/chart" uri="{C3380CC4-5D6E-409C-BE32-E72D297353CC}">
                <c16:uniqueId val="{00000003-3136-4011-9812-7A6CFEB6FEEA}"/>
              </c:ext>
            </c:extLst>
          </c:dPt>
          <c:dLbls>
            <c:dLbl>
              <c:idx val="0"/>
              <c:layout>
                <c:manualLayout>
                  <c:x val="3.8879359634076696E-2"/>
                  <c:y val="-8.888888888888976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136-4011-9812-7A6CFEB6FEEA}"/>
                </c:ext>
              </c:extLst>
            </c:dLbl>
            <c:dLbl>
              <c:idx val="1"/>
              <c:layout>
                <c:manualLayout>
                  <c:x val="2.9731275014294848E-2"/>
                  <c:y val="9.876543209876888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136-4011-9812-7A6CFEB6FEEA}"/>
                </c:ext>
              </c:extLst>
            </c:dLbl>
            <c:dLbl>
              <c:idx val="2"/>
              <c:layout>
                <c:manualLayout>
                  <c:x val="-4.8027444253859353E-2"/>
                  <c:y val="6.41971420239135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136-4011-9812-7A6CFEB6FEEA}"/>
                </c:ext>
              </c:extLst>
            </c:dLbl>
            <c:dLbl>
              <c:idx val="3"/>
              <c:layout>
                <c:manualLayout>
                  <c:x val="-7.3184676958262113E-2"/>
                  <c:y val="-9.876543209876879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136-4011-9812-7A6CFEB6FEEA}"/>
                </c:ext>
              </c:extLst>
            </c:dLbl>
            <c:dLbl>
              <c:idx val="4"/>
              <c:layout>
                <c:manualLayout>
                  <c:x val="0"/>
                  <c:y val="-8.888888888888976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136-4011-9812-7A6CFEB6FEEA}"/>
                </c:ext>
              </c:extLst>
            </c:dLbl>
            <c:dLbl>
              <c:idx val="7"/>
              <c:delete val="1"/>
              <c:extLst>
                <c:ext xmlns:c15="http://schemas.microsoft.com/office/drawing/2012/chart" uri="{CE6537A1-D6FC-4f65-9D91-7224C49458BB}"/>
                <c:ext xmlns:c16="http://schemas.microsoft.com/office/drawing/2014/chart" uri="{C3380CC4-5D6E-409C-BE32-E72D297353CC}">
                  <c16:uniqueId val="{00000005-3136-4011-9812-7A6CFEB6FEE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'F25'!$A$12:$A$14</c:f>
              <c:strCache>
                <c:ptCount val="3"/>
                <c:pt idx="0">
                  <c:v>Sigal Insurance Group</c:v>
                </c:pt>
                <c:pt idx="1">
                  <c:v>Eurosig</c:v>
                </c:pt>
                <c:pt idx="2">
                  <c:v>Intersig Vienna Insurance Group</c:v>
                </c:pt>
              </c:strCache>
            </c:strRef>
          </c:cat>
          <c:val>
            <c:numRef>
              <c:f>'F25'!$C$12:$C$14</c:f>
              <c:numCache>
                <c:formatCode>_-* #,##0_-;\-* #,##0_-;_-* "-"??_-;_-@_-</c:formatCode>
                <c:ptCount val="3"/>
                <c:pt idx="0">
                  <c:v>29235.677070000002</c:v>
                </c:pt>
                <c:pt idx="1">
                  <c:v>17076.857170000003</c:v>
                </c:pt>
                <c:pt idx="2">
                  <c:v>15537.220359999999</c:v>
                </c:pt>
              </c:numCache>
            </c:numRef>
          </c:val>
          <c:extLst>
            <c:ext xmlns:c16="http://schemas.microsoft.com/office/drawing/2014/chart" uri="{C3380CC4-5D6E-409C-BE32-E72D297353CC}">
              <c16:uniqueId val="{00000006-3136-4011-9812-7A6CFEB6FEE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75000000000001132" l="0.70000000000000062" r="0.70000000000000062" t="0.75000000000001132" header="0.30000000000000032" footer="0.30000000000000032"/>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111220968785862"/>
          <c:y val="9.0988233212421485E-2"/>
          <c:w val="0.35801827343442888"/>
          <c:h val="0.9316932233864467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F3F7-48ED-AEA1-48F3C5A73153}"/>
              </c:ext>
            </c:extLst>
          </c:dPt>
          <c:dPt>
            <c:idx val="1"/>
            <c:bubble3D val="0"/>
            <c:spPr>
              <a:solidFill>
                <a:schemeClr val="accent5">
                  <a:lumMod val="40000"/>
                  <a:lumOff val="60000"/>
                </a:schemeClr>
              </a:solidFill>
              <a:ln w="25400">
                <a:noFill/>
              </a:ln>
            </c:spPr>
            <c:extLst>
              <c:ext xmlns:c16="http://schemas.microsoft.com/office/drawing/2014/chart" uri="{C3380CC4-5D6E-409C-BE32-E72D297353CC}">
                <c16:uniqueId val="{00000001-F3F7-48ED-AEA1-48F3C5A73153}"/>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F3F7-48ED-AEA1-48F3C5A73153}"/>
              </c:ext>
            </c:extLst>
          </c:dPt>
          <c:dPt>
            <c:idx val="3"/>
            <c:bubble3D val="0"/>
            <c:spPr>
              <a:solidFill>
                <a:schemeClr val="accent2">
                  <a:lumMod val="40000"/>
                  <a:lumOff val="60000"/>
                </a:schemeClr>
              </a:solidFill>
              <a:ln w="25400">
                <a:noFill/>
              </a:ln>
            </c:spPr>
            <c:extLst>
              <c:ext xmlns:c16="http://schemas.microsoft.com/office/drawing/2014/chart" uri="{C3380CC4-5D6E-409C-BE32-E72D297353CC}">
                <c16:uniqueId val="{00000003-F3F7-48ED-AEA1-48F3C5A73153}"/>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4-F3F7-48ED-AEA1-48F3C5A73153}"/>
              </c:ext>
            </c:extLst>
          </c:dPt>
          <c:dPt>
            <c:idx val="5"/>
            <c:bubble3D val="0"/>
            <c:spPr>
              <a:solidFill>
                <a:schemeClr val="bg1">
                  <a:lumMod val="85000"/>
                </a:schemeClr>
              </a:solidFill>
              <a:ln w="25400">
                <a:noFill/>
              </a:ln>
            </c:spPr>
            <c:extLst>
              <c:ext xmlns:c16="http://schemas.microsoft.com/office/drawing/2014/chart" uri="{C3380CC4-5D6E-409C-BE32-E72D297353CC}">
                <c16:uniqueId val="{00000005-F3F7-48ED-AEA1-48F3C5A73153}"/>
              </c:ext>
            </c:extLst>
          </c:dPt>
          <c:dPt>
            <c:idx val="6"/>
            <c:bubble3D val="0"/>
            <c:extLst>
              <c:ext xmlns:c16="http://schemas.microsoft.com/office/drawing/2014/chart" uri="{C3380CC4-5D6E-409C-BE32-E72D297353CC}">
                <c16:uniqueId val="{00000006-F3F7-48ED-AEA1-48F3C5A73153}"/>
              </c:ext>
            </c:extLst>
          </c:dPt>
          <c:dLbls>
            <c:dLbl>
              <c:idx val="0"/>
              <c:layout>
                <c:manualLayout>
                  <c:x val="0.13111447302067575"/>
                  <c:y val="-0.119850187265917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3F7-48ED-AEA1-48F3C5A73153}"/>
                </c:ext>
              </c:extLst>
            </c:dLbl>
            <c:dLbl>
              <c:idx val="1"/>
              <c:layout>
                <c:manualLayout>
                  <c:x val="6.4548663640947981E-2"/>
                  <c:y val="0.14981273408239701"/>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3F7-48ED-AEA1-48F3C5A73153}"/>
                </c:ext>
              </c:extLst>
            </c:dLbl>
            <c:dLbl>
              <c:idx val="2"/>
              <c:layout>
                <c:manualLayout>
                  <c:x val="-0.21583459404942007"/>
                  <c:y val="0.1448189762796504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3F7-48ED-AEA1-48F3C5A73153}"/>
                </c:ext>
              </c:extLst>
            </c:dLbl>
            <c:dLbl>
              <c:idx val="3"/>
              <c:layout>
                <c:manualLayout>
                  <c:x val="-0.18557740796772568"/>
                  <c:y val="5.992509363295871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3F7-48ED-AEA1-48F3C5A73153}"/>
                </c:ext>
              </c:extLst>
            </c:dLbl>
            <c:dLbl>
              <c:idx val="4"/>
              <c:layout>
                <c:manualLayout>
                  <c:x val="-0.17750882501260717"/>
                  <c:y val="-3.495630461922601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3F7-48ED-AEA1-48F3C5A73153}"/>
                </c:ext>
              </c:extLst>
            </c:dLbl>
            <c:dLbl>
              <c:idx val="5"/>
              <c:layout>
                <c:manualLayout>
                  <c:x val="-8.2702975289964772E-2"/>
                  <c:y val="-9.529584082888514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3F7-48ED-AEA1-48F3C5A73153}"/>
                </c:ext>
              </c:extLst>
            </c:dLbl>
            <c:dLbl>
              <c:idx val="6"/>
              <c:layout>
                <c:manualLayout>
                  <c:x val="-3.2274331820474102E-2"/>
                  <c:y val="-0.1113749545351774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3F7-48ED-AEA1-48F3C5A73153}"/>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'F25'!$A$12:$A$18</c:f>
              <c:strCache>
                <c:ptCount val="7"/>
                <c:pt idx="0">
                  <c:v>Sigal Insurance Group</c:v>
                </c:pt>
                <c:pt idx="1">
                  <c:v>Eurosig</c:v>
                </c:pt>
                <c:pt idx="2">
                  <c:v>Intersig Vienna Insurance Group</c:v>
                </c:pt>
                <c:pt idx="3">
                  <c:v>Sigma Vienna Insurance Group</c:v>
                </c:pt>
                <c:pt idx="4">
                  <c:v>Insig</c:v>
                </c:pt>
                <c:pt idx="5">
                  <c:v>Albsig</c:v>
                </c:pt>
                <c:pt idx="6">
                  <c:v>Ansig</c:v>
                </c:pt>
              </c:strCache>
            </c:strRef>
          </c:cat>
          <c:val>
            <c:numRef>
              <c:f>'F25'!$C$12:$C$18</c:f>
              <c:numCache>
                <c:formatCode>_-* #,##0_-;\-* #,##0_-;_-* "-"??_-;_-@_-</c:formatCode>
                <c:ptCount val="7"/>
                <c:pt idx="0">
                  <c:v>29235.677070000002</c:v>
                </c:pt>
                <c:pt idx="1">
                  <c:v>17076.857170000003</c:v>
                </c:pt>
                <c:pt idx="2">
                  <c:v>15537.220359999999</c:v>
                </c:pt>
                <c:pt idx="3">
                  <c:v>12245.32352</c:v>
                </c:pt>
                <c:pt idx="4">
                  <c:v>7202.1662000000006</c:v>
                </c:pt>
                <c:pt idx="5">
                  <c:v>5230.42364</c:v>
                </c:pt>
                <c:pt idx="6">
                  <c:v>3709.3807900000002</c:v>
                </c:pt>
              </c:numCache>
            </c:numRef>
          </c:val>
          <c:extLst>
            <c:ext xmlns:c16="http://schemas.microsoft.com/office/drawing/2014/chart" uri="{C3380CC4-5D6E-409C-BE32-E72D297353CC}">
              <c16:uniqueId val="{00000007-F3F7-48ED-AEA1-48F3C5A73153}"/>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75000000000001132" l="0.70000000000000062" r="0.70000000000000062" t="0.75000000000001132" header="0.30000000000000032" footer="0.30000000000000032"/>
    <c:pageSetup orientation="landscape"/>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816831406712461"/>
          <c:y val="0.14109848973796307"/>
          <c:w val="0.30463195121757819"/>
          <c:h val="0.8962948964712745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61E0-41D4-BEE8-3B2CFE507A3B}"/>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61E0-41D4-BEE8-3B2CFE507A3B}"/>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61E0-41D4-BEE8-3B2CFE507A3B}"/>
              </c:ext>
            </c:extLst>
          </c:dPt>
          <c:dPt>
            <c:idx val="3"/>
            <c:bubble3D val="0"/>
            <c:spPr>
              <a:solidFill>
                <a:schemeClr val="accent6">
                  <a:lumMod val="60000"/>
                  <a:lumOff val="40000"/>
                </a:schemeClr>
              </a:solidFill>
              <a:ln w="25400">
                <a:noFill/>
              </a:ln>
            </c:spPr>
            <c:extLst>
              <c:ext xmlns:c16="http://schemas.microsoft.com/office/drawing/2014/chart" uri="{C3380CC4-5D6E-409C-BE32-E72D297353CC}">
                <c16:uniqueId val="{00000003-61E0-41D4-BEE8-3B2CFE507A3B}"/>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61E0-41D4-BEE8-3B2CFE507A3B}"/>
              </c:ext>
            </c:extLst>
          </c:dPt>
          <c:dPt>
            <c:idx val="5"/>
            <c:bubble3D val="0"/>
            <c:spPr>
              <a:solidFill>
                <a:schemeClr val="bg1">
                  <a:lumMod val="85000"/>
                </a:schemeClr>
              </a:solidFill>
              <a:ln w="25400">
                <a:noFill/>
              </a:ln>
            </c:spPr>
            <c:extLst>
              <c:ext xmlns:c16="http://schemas.microsoft.com/office/drawing/2014/chart" uri="{C3380CC4-5D6E-409C-BE32-E72D297353CC}">
                <c16:uniqueId val="{00000005-61E0-41D4-BEE8-3B2CFE507A3B}"/>
              </c:ext>
            </c:extLst>
          </c:dPt>
          <c:dPt>
            <c:idx val="6"/>
            <c:bubble3D val="0"/>
            <c:spPr>
              <a:solidFill>
                <a:schemeClr val="bg2">
                  <a:lumMod val="75000"/>
                </a:schemeClr>
              </a:solidFill>
              <a:ln w="25400">
                <a:noFill/>
              </a:ln>
            </c:spPr>
            <c:extLst>
              <c:ext xmlns:c16="http://schemas.microsoft.com/office/drawing/2014/chart" uri="{C3380CC4-5D6E-409C-BE32-E72D297353CC}">
                <c16:uniqueId val="{00000006-61E0-41D4-BEE8-3B2CFE507A3B}"/>
              </c:ext>
            </c:extLst>
          </c:dPt>
          <c:dPt>
            <c:idx val="7"/>
            <c:bubble3D val="0"/>
            <c:spPr>
              <a:solidFill>
                <a:schemeClr val="accent3">
                  <a:lumMod val="40000"/>
                  <a:lumOff val="60000"/>
                </a:schemeClr>
              </a:solidFill>
              <a:ln w="25400">
                <a:noFill/>
              </a:ln>
            </c:spPr>
            <c:extLst>
              <c:ext xmlns:c16="http://schemas.microsoft.com/office/drawing/2014/chart" uri="{C3380CC4-5D6E-409C-BE32-E72D297353CC}">
                <c16:uniqueId val="{00000007-61E0-41D4-BEE8-3B2CFE507A3B}"/>
              </c:ext>
            </c:extLst>
          </c:dPt>
          <c:dLbls>
            <c:dLbl>
              <c:idx val="0"/>
              <c:layout>
                <c:manualLayout>
                  <c:x val="0.11478655593582716"/>
                  <c:y val="-0.124151714642227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1E0-41D4-BEE8-3B2CFE507A3B}"/>
                </c:ext>
              </c:extLst>
            </c:dLbl>
            <c:dLbl>
              <c:idx val="1"/>
              <c:layout>
                <c:manualLayout>
                  <c:x val="0.2123715386640499"/>
                  <c:y val="4.643517920915623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1E0-41D4-BEE8-3B2CFE507A3B}"/>
                </c:ext>
              </c:extLst>
            </c:dLbl>
            <c:dLbl>
              <c:idx val="2"/>
              <c:layout>
                <c:manualLayout>
                  <c:x val="-0.14003286823189656"/>
                  <c:y val="0.1824723548900649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1E0-41D4-BEE8-3B2CFE507A3B}"/>
                </c:ext>
              </c:extLst>
            </c:dLbl>
            <c:dLbl>
              <c:idx val="3"/>
              <c:layout>
                <c:manualLayout>
                  <c:x val="-0.24465564144907417"/>
                  <c:y val="0.154383202099737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1E0-41D4-BEE8-3B2CFE507A3B}"/>
                </c:ext>
              </c:extLst>
            </c:dLbl>
            <c:dLbl>
              <c:idx val="4"/>
              <c:layout>
                <c:manualLayout>
                  <c:x val="-0.24885080854254921"/>
                  <c:y val="-3.006540166085796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1E0-41D4-BEE8-3B2CFE507A3B}"/>
                </c:ext>
              </c:extLst>
            </c:dLbl>
            <c:dLbl>
              <c:idx val="5"/>
              <c:layout>
                <c:manualLayout>
                  <c:x val="-0.23679072030889756"/>
                  <c:y val="-9.073060539563701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1E0-41D4-BEE8-3B2CFE507A3B}"/>
                </c:ext>
              </c:extLst>
            </c:dLbl>
            <c:dLbl>
              <c:idx val="6"/>
              <c:layout>
                <c:manualLayout>
                  <c:x val="-0.15728725398686871"/>
                  <c:y val="-0.1213902155673163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1E0-41D4-BEE8-3B2CFE507A3B}"/>
                </c:ext>
              </c:extLst>
            </c:dLbl>
            <c:dLbl>
              <c:idx val="7"/>
              <c:layout>
                <c:manualLayout>
                  <c:x val="-9.0094057391762197E-2"/>
                  <c:y val="-0.139029301665160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1E0-41D4-BEE8-3B2CFE507A3B}"/>
                </c:ext>
              </c:extLst>
            </c:dLbl>
            <c:dLbl>
              <c:idx val="8"/>
              <c:layout>
                <c:manualLayout>
                  <c:x val="4.0339702760084667E-2"/>
                  <c:y val="-0.136296296296297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1E0-41D4-BEE8-3B2CFE507A3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'F26'!$A$12:$A$19</c:f>
              <c:strCache>
                <c:ptCount val="8"/>
                <c:pt idx="0">
                  <c:v>Albsig</c:v>
                </c:pt>
                <c:pt idx="1">
                  <c:v>Sigal Insurance Group</c:v>
                </c:pt>
                <c:pt idx="2">
                  <c:v>Sigma Vienna Insurance Group</c:v>
                </c:pt>
                <c:pt idx="3">
                  <c:v>Eurosig</c:v>
                </c:pt>
                <c:pt idx="4">
                  <c:v>Intersig Vienna Insurance Group</c:v>
                </c:pt>
                <c:pt idx="5">
                  <c:v>Atlantik </c:v>
                </c:pt>
                <c:pt idx="6">
                  <c:v>Ansig</c:v>
                </c:pt>
                <c:pt idx="7">
                  <c:v>Insig</c:v>
                </c:pt>
              </c:strCache>
            </c:strRef>
          </c:cat>
          <c:val>
            <c:numRef>
              <c:f>'F26'!$B$12:$B$19</c:f>
              <c:numCache>
                <c:formatCode>_-* #,##0_-;\-* #,##0_-;_-* "-"??_-;_-@_-</c:formatCode>
                <c:ptCount val="8"/>
                <c:pt idx="0">
                  <c:v>109131.46577</c:v>
                </c:pt>
                <c:pt idx="1">
                  <c:v>96822.787280000004</c:v>
                </c:pt>
                <c:pt idx="2">
                  <c:v>89587.293069999985</c:v>
                </c:pt>
                <c:pt idx="3">
                  <c:v>37101.494750000005</c:v>
                </c:pt>
                <c:pt idx="4">
                  <c:v>24029.228159999999</c:v>
                </c:pt>
                <c:pt idx="5">
                  <c:v>16372.9863</c:v>
                </c:pt>
                <c:pt idx="6">
                  <c:v>3243.3865699999997</c:v>
                </c:pt>
                <c:pt idx="7">
                  <c:v>2293.8841699999998</c:v>
                </c:pt>
              </c:numCache>
            </c:numRef>
          </c:val>
          <c:extLst>
            <c:ext xmlns:c16="http://schemas.microsoft.com/office/drawing/2014/chart" uri="{C3380CC4-5D6E-409C-BE32-E72D297353CC}">
              <c16:uniqueId val="{00000009-61E0-41D4-BEE8-3B2CFE507A3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811317063627917"/>
          <c:y val="0.19191879424162894"/>
          <c:w val="0.32298136645962727"/>
          <c:h val="0.7878787878787877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0-7670-40DF-AD0B-AAE88E3D22EC}"/>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7670-40DF-AD0B-AAE88E3D22EC}"/>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7670-40DF-AD0B-AAE88E3D22EC}"/>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7670-40DF-AD0B-AAE88E3D22EC}"/>
              </c:ext>
            </c:extLst>
          </c:dPt>
          <c:dPt>
            <c:idx val="4"/>
            <c:bubble3D val="0"/>
            <c:spPr>
              <a:solidFill>
                <a:schemeClr val="bg1">
                  <a:lumMod val="85000"/>
                </a:schemeClr>
              </a:solidFill>
              <a:ln w="25400">
                <a:noFill/>
              </a:ln>
            </c:spPr>
            <c:extLst>
              <c:ext xmlns:c16="http://schemas.microsoft.com/office/drawing/2014/chart" uri="{C3380CC4-5D6E-409C-BE32-E72D297353CC}">
                <c16:uniqueId val="{00000004-7670-40DF-AD0B-AAE88E3D22EC}"/>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7670-40DF-AD0B-AAE88E3D22EC}"/>
              </c:ext>
            </c:extLst>
          </c:dPt>
          <c:dPt>
            <c:idx val="6"/>
            <c:bubble3D val="0"/>
            <c:spPr>
              <a:solidFill>
                <a:schemeClr val="bg2">
                  <a:lumMod val="75000"/>
                </a:schemeClr>
              </a:solidFill>
              <a:ln w="25400">
                <a:noFill/>
              </a:ln>
            </c:spPr>
            <c:extLst>
              <c:ext xmlns:c16="http://schemas.microsoft.com/office/drawing/2014/chart" uri="{C3380CC4-5D6E-409C-BE32-E72D297353CC}">
                <c16:uniqueId val="{00000006-7670-40DF-AD0B-AAE88E3D22EC}"/>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7670-40DF-AD0B-AAE88E3D22EC}"/>
              </c:ext>
            </c:extLst>
          </c:dPt>
          <c:dLbls>
            <c:dLbl>
              <c:idx val="0"/>
              <c:layout>
                <c:manualLayout>
                  <c:x val="0.15272819158474749"/>
                  <c:y val="-8.5226278533365146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670-40DF-AD0B-AAE88E3D22EC}"/>
                </c:ext>
              </c:extLst>
            </c:dLbl>
            <c:dLbl>
              <c:idx val="1"/>
              <c:layout>
                <c:manualLayout>
                  <c:x val="0.19625894589263299"/>
                  <c:y val="7.5289111588324187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670-40DF-AD0B-AAE88E3D22EC}"/>
                </c:ext>
              </c:extLst>
            </c:dLbl>
            <c:dLbl>
              <c:idx val="2"/>
              <c:layout>
                <c:manualLayout>
                  <c:x val="-0.28770512381604479"/>
                  <c:y val="9.9770540046130604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670-40DF-AD0B-AAE88E3D22EC}"/>
                </c:ext>
              </c:extLst>
            </c:dLbl>
            <c:dLbl>
              <c:idx val="3"/>
              <c:layout>
                <c:manualLayout>
                  <c:x val="7.0378213592866112E-2"/>
                  <c:y val="-0.25847172512526845"/>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670-40DF-AD0B-AAE88E3D22EC}"/>
                </c:ext>
              </c:extLst>
            </c:dLbl>
            <c:dLbl>
              <c:idx val="4"/>
              <c:layout>
                <c:manualLayout>
                  <c:x val="-0.31702482841818685"/>
                  <c:y val="5.0652191203372308E-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670-40DF-AD0B-AAE88E3D22EC}"/>
                </c:ext>
              </c:extLst>
            </c:dLbl>
            <c:dLbl>
              <c:idx val="5"/>
              <c:layout>
                <c:manualLayout>
                  <c:x val="-0.18783815066594936"/>
                  <c:y val="-9.4777300564702141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670-40DF-AD0B-AAE88E3D22EC}"/>
                </c:ext>
              </c:extLst>
            </c:dLbl>
            <c:dLbl>
              <c:idx val="6"/>
              <c:layout>
                <c:manualLayout>
                  <c:x val="-0.10093347027273765"/>
                  <c:y val="-0.19090471645589757"/>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670-40DF-AD0B-AAE88E3D22EC}"/>
                </c:ext>
              </c:extLst>
            </c:dLbl>
            <c:dLbl>
              <c:idx val="7"/>
              <c:layout>
                <c:manualLayout>
                  <c:x val="6.0652907516995161E-2"/>
                  <c:y val="-0.18387377714149367"/>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670-40DF-AD0B-AAE88E3D22EC}"/>
                </c:ext>
              </c:extLst>
            </c:dLbl>
            <c:dLbl>
              <c:idx val="8"/>
              <c:layout>
                <c:manualLayout>
                  <c:x val="1.9672131147541093E-2"/>
                  <c:y val="-0.1129032258064516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670-40DF-AD0B-AAE88E3D22EC}"/>
                </c:ext>
              </c:extLst>
            </c:dLbl>
            <c:numFmt formatCode="0.00%" sourceLinked="0"/>
            <c:spPr>
              <a:solidFill>
                <a:srgbClr val="FFFFFF"/>
              </a:solidFill>
              <a:ln w="25400">
                <a:noFill/>
              </a:ln>
            </c:spPr>
            <c:txPr>
              <a:bodyPr wrap="square" lIns="38100" tIns="19050" rIns="38100" bIns="19050" anchor="ctr">
                <a:spAutoFit/>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'F26'!$A$12:$A$19</c:f>
              <c:strCache>
                <c:ptCount val="8"/>
                <c:pt idx="0">
                  <c:v>Albsig</c:v>
                </c:pt>
                <c:pt idx="1">
                  <c:v>Sigal Insurance Group</c:v>
                </c:pt>
                <c:pt idx="2">
                  <c:v>Sigma Vienna Insurance Group</c:v>
                </c:pt>
                <c:pt idx="3">
                  <c:v>Eurosig</c:v>
                </c:pt>
                <c:pt idx="4">
                  <c:v>Intersig Vienna Insurance Group</c:v>
                </c:pt>
                <c:pt idx="5">
                  <c:v>Atlantik </c:v>
                </c:pt>
                <c:pt idx="6">
                  <c:v>Ansig</c:v>
                </c:pt>
                <c:pt idx="7">
                  <c:v>Insig</c:v>
                </c:pt>
              </c:strCache>
            </c:strRef>
          </c:cat>
          <c:val>
            <c:numRef>
              <c:f>'F26'!$C$12:$C$19</c:f>
              <c:numCache>
                <c:formatCode>_-* #,##0_-;\-* #,##0_-;_-* "-"??_-;_-@_-</c:formatCode>
                <c:ptCount val="8"/>
                <c:pt idx="0">
                  <c:v>133193.51052000001</c:v>
                </c:pt>
                <c:pt idx="1">
                  <c:v>119192.42661999998</c:v>
                </c:pt>
                <c:pt idx="2">
                  <c:v>54011.89963</c:v>
                </c:pt>
                <c:pt idx="3">
                  <c:v>38490.840449999996</c:v>
                </c:pt>
                <c:pt idx="4">
                  <c:v>18349.470440000001</c:v>
                </c:pt>
                <c:pt idx="5">
                  <c:v>17573.138279999996</c:v>
                </c:pt>
                <c:pt idx="6">
                  <c:v>3745.6535199999998</c:v>
                </c:pt>
                <c:pt idx="7">
                  <c:v>1845.0333600000001</c:v>
                </c:pt>
              </c:numCache>
            </c:numRef>
          </c:val>
          <c:extLst>
            <c:ext xmlns:c16="http://schemas.microsoft.com/office/drawing/2014/chart" uri="{C3380CC4-5D6E-409C-BE32-E72D297353CC}">
              <c16:uniqueId val="{00000009-7670-40DF-AD0B-AAE88E3D22E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119336360327221"/>
          <c:y val="0.14799650043744533"/>
          <c:w val="0.30700548795036986"/>
          <c:h val="0.81049448818897651"/>
        </c:manualLayout>
      </c:layout>
      <c:doughnutChart>
        <c:varyColors val="1"/>
        <c:ser>
          <c:idx val="0"/>
          <c:order val="0"/>
          <c:spPr>
            <a:gradFill rotWithShape="0">
              <a:gsLst>
                <a:gs pos="0">
                  <a:srgbClr val="800000"/>
                </a:gs>
                <a:gs pos="100000">
                  <a:srgbClr val="C0C0C0"/>
                </a:gs>
              </a:gsLst>
              <a:lin ang="5400000" scaled="1"/>
            </a:gradFill>
            <a:ln w="25400">
              <a:noFill/>
            </a:ln>
          </c:spPr>
          <c:explosion val="2"/>
          <c:dPt>
            <c:idx val="0"/>
            <c:bubble3D val="0"/>
            <c:spPr>
              <a:solidFill>
                <a:schemeClr val="bg2">
                  <a:lumMod val="75000"/>
                </a:schemeClr>
              </a:solidFill>
              <a:ln w="25400">
                <a:noFill/>
              </a:ln>
            </c:spPr>
            <c:extLst>
              <c:ext xmlns:c16="http://schemas.microsoft.com/office/drawing/2014/chart" uri="{C3380CC4-5D6E-409C-BE32-E72D297353CC}">
                <c16:uniqueId val="{00000000-5B85-4CA3-B1CB-CDAECD82FD0B}"/>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5B85-4CA3-B1CB-CDAECD82FD0B}"/>
              </c:ext>
            </c:extLst>
          </c:dPt>
          <c:dPt>
            <c:idx val="2"/>
            <c:bubble3D val="0"/>
            <c:spPr>
              <a:solidFill>
                <a:schemeClr val="bg1">
                  <a:lumMod val="85000"/>
                </a:schemeClr>
              </a:solidFill>
              <a:ln w="25400">
                <a:noFill/>
              </a:ln>
            </c:spPr>
            <c:extLst>
              <c:ext xmlns:c16="http://schemas.microsoft.com/office/drawing/2014/chart" uri="{C3380CC4-5D6E-409C-BE32-E72D297353CC}">
                <c16:uniqueId val="{00000002-5B85-4CA3-B1CB-CDAECD82FD0B}"/>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3-5B85-4CA3-B1CB-CDAECD82FD0B}"/>
              </c:ext>
            </c:extLst>
          </c:dPt>
          <c:dPt>
            <c:idx val="4"/>
            <c:bubble3D val="0"/>
            <c:spPr>
              <a:solidFill>
                <a:schemeClr val="accent2">
                  <a:lumMod val="60000"/>
                  <a:lumOff val="40000"/>
                </a:schemeClr>
              </a:solidFill>
              <a:ln w="25400">
                <a:noFill/>
              </a:ln>
            </c:spPr>
            <c:extLst>
              <c:ext xmlns:c16="http://schemas.microsoft.com/office/drawing/2014/chart" uri="{C3380CC4-5D6E-409C-BE32-E72D297353CC}">
                <c16:uniqueId val="{00000004-5B85-4CA3-B1CB-CDAECD82FD0B}"/>
              </c:ext>
            </c:extLst>
          </c:dPt>
          <c:dPt>
            <c:idx val="5"/>
            <c:bubble3D val="0"/>
            <c:spPr>
              <a:solidFill>
                <a:schemeClr val="accent5">
                  <a:lumMod val="60000"/>
                  <a:lumOff val="40000"/>
                </a:schemeClr>
              </a:solidFill>
              <a:ln w="25400">
                <a:noFill/>
              </a:ln>
            </c:spPr>
            <c:extLst>
              <c:ext xmlns:c16="http://schemas.microsoft.com/office/drawing/2014/chart" uri="{C3380CC4-5D6E-409C-BE32-E72D297353CC}">
                <c16:uniqueId val="{00000005-5B85-4CA3-B1CB-CDAECD82FD0B}"/>
              </c:ext>
            </c:extLst>
          </c:dPt>
          <c:dPt>
            <c:idx val="6"/>
            <c:bubble3D val="0"/>
            <c:spPr>
              <a:solidFill>
                <a:schemeClr val="accent3">
                  <a:lumMod val="40000"/>
                  <a:lumOff val="60000"/>
                </a:schemeClr>
              </a:solidFill>
              <a:ln w="25400">
                <a:noFill/>
              </a:ln>
            </c:spPr>
            <c:extLst>
              <c:ext xmlns:c16="http://schemas.microsoft.com/office/drawing/2014/chart" uri="{C3380CC4-5D6E-409C-BE32-E72D297353CC}">
                <c16:uniqueId val="{00000006-5B85-4CA3-B1CB-CDAECD82FD0B}"/>
              </c:ext>
            </c:extLst>
          </c:dPt>
          <c:dPt>
            <c:idx val="7"/>
            <c:bubble3D val="0"/>
            <c:spPr>
              <a:solidFill>
                <a:schemeClr val="accent6">
                  <a:lumMod val="40000"/>
                  <a:lumOff val="60000"/>
                </a:schemeClr>
              </a:solidFill>
              <a:ln w="25400">
                <a:noFill/>
              </a:ln>
            </c:spPr>
            <c:extLst>
              <c:ext xmlns:c16="http://schemas.microsoft.com/office/drawing/2014/chart" uri="{C3380CC4-5D6E-409C-BE32-E72D297353CC}">
                <c16:uniqueId val="{00000007-5B85-4CA3-B1CB-CDAECD82FD0B}"/>
              </c:ext>
            </c:extLst>
          </c:dPt>
          <c:dLbls>
            <c:dLbl>
              <c:idx val="0"/>
              <c:layout>
                <c:manualLayout>
                  <c:x val="8.6345381526104339E-2"/>
                  <c:y val="-0.211886304909560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B85-4CA3-B1CB-CDAECD82FD0B}"/>
                </c:ext>
              </c:extLst>
            </c:dLbl>
            <c:dLbl>
              <c:idx val="1"/>
              <c:delete val="1"/>
              <c:extLst>
                <c:ext xmlns:c15="http://schemas.microsoft.com/office/drawing/2012/chart" uri="{CE6537A1-D6FC-4f65-9D91-7224C49458BB}"/>
                <c:ext xmlns:c16="http://schemas.microsoft.com/office/drawing/2014/chart" uri="{C3380CC4-5D6E-409C-BE32-E72D297353CC}">
                  <c16:uniqueId val="{00000001-5B85-4CA3-B1CB-CDAECD82FD0B}"/>
                </c:ext>
              </c:extLst>
            </c:dLbl>
            <c:dLbl>
              <c:idx val="2"/>
              <c:layout>
                <c:manualLayout>
                  <c:x val="-0.12675141510925592"/>
                  <c:y val="0.1198587967201774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B85-4CA3-B1CB-CDAECD82FD0B}"/>
                </c:ext>
              </c:extLst>
            </c:dLbl>
            <c:dLbl>
              <c:idx val="3"/>
              <c:layout>
                <c:manualLayout>
                  <c:x val="0.33622616450052184"/>
                  <c:y val="0.48419784736210297"/>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B85-4CA3-B1CB-CDAECD82FD0B}"/>
                </c:ext>
              </c:extLst>
            </c:dLbl>
            <c:dLbl>
              <c:idx val="4"/>
              <c:layout>
                <c:manualLayout>
                  <c:x val="-0.12528903013629325"/>
                  <c:y val="0.1320104173024882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B85-4CA3-B1CB-CDAECD82FD0B}"/>
                </c:ext>
              </c:extLst>
            </c:dLbl>
            <c:dLbl>
              <c:idx val="5"/>
              <c:layout>
                <c:manualLayout>
                  <c:x val="-0.12851405622489959"/>
                  <c:y val="1.033591731266149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B85-4CA3-B1CB-CDAECD82FD0B}"/>
                </c:ext>
              </c:extLst>
            </c:dLbl>
            <c:dLbl>
              <c:idx val="6"/>
              <c:layout>
                <c:manualLayout>
                  <c:x val="-0.12449799196787152"/>
                  <c:y val="6.71834625322996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B85-4CA3-B1CB-CDAECD82FD0B}"/>
                </c:ext>
              </c:extLst>
            </c:dLbl>
            <c:dLbl>
              <c:idx val="7"/>
              <c:layout>
                <c:manualLayout>
                  <c:x val="-8.0321285140562242E-3"/>
                  <c:y val="-0.1447028423772609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B85-4CA3-B1CB-CDAECD82FD0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'F27'!$A$11:$A$18</c:f>
              <c:strCache>
                <c:ptCount val="8"/>
                <c:pt idx="0">
                  <c:v> Sigal Insurance Group </c:v>
                </c:pt>
                <c:pt idx="1">
                  <c:v> Atlantik  </c:v>
                </c:pt>
                <c:pt idx="2">
                  <c:v> Albsig </c:v>
                </c:pt>
                <c:pt idx="3">
                  <c:v> Intersig Vienna Insurance Group </c:v>
                </c:pt>
                <c:pt idx="4">
                  <c:v> Sigma Vienna Insurance Group </c:v>
                </c:pt>
                <c:pt idx="5">
                  <c:v>Eurosig</c:v>
                </c:pt>
                <c:pt idx="6">
                  <c:v> Ansig </c:v>
                </c:pt>
                <c:pt idx="7">
                  <c:v> Insig </c:v>
                </c:pt>
              </c:strCache>
            </c:strRef>
          </c:cat>
          <c:val>
            <c:numRef>
              <c:f>'F27'!$B$11:$B$18</c:f>
              <c:numCache>
                <c:formatCode>_-* #,##0_-;\-* #,##0_-;_-* "-"??_-;_-@_-</c:formatCode>
                <c:ptCount val="8"/>
                <c:pt idx="0">
                  <c:v>13189.179529999999</c:v>
                </c:pt>
                <c:pt idx="1">
                  <c:v>0</c:v>
                </c:pt>
                <c:pt idx="2">
                  <c:v>5923.6360000000004</c:v>
                </c:pt>
                <c:pt idx="3">
                  <c:v>101.857</c:v>
                </c:pt>
                <c:pt idx="4">
                  <c:v>1000.39658</c:v>
                </c:pt>
                <c:pt idx="5">
                  <c:v>5685.5462900000002</c:v>
                </c:pt>
                <c:pt idx="6">
                  <c:v>7279.9</c:v>
                </c:pt>
                <c:pt idx="7">
                  <c:v>0</c:v>
                </c:pt>
              </c:numCache>
            </c:numRef>
          </c:val>
          <c:extLst>
            <c:ext xmlns:c16="http://schemas.microsoft.com/office/drawing/2014/chart" uri="{C3380CC4-5D6E-409C-BE32-E72D297353CC}">
              <c16:uniqueId val="{00000008-5B85-4CA3-B1CB-CDAECD82FD0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orientation="landscape" verticalDpi="1200"/>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225578620854215"/>
          <c:y val="0.1614587434383202"/>
          <c:w val="0.32525236618150005"/>
          <c:h val="0.8385412565616798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2">
                  <a:lumMod val="75000"/>
                </a:schemeClr>
              </a:solidFill>
              <a:ln w="25400">
                <a:noFill/>
              </a:ln>
            </c:spPr>
            <c:extLst>
              <c:ext xmlns:c16="http://schemas.microsoft.com/office/drawing/2014/chart" uri="{C3380CC4-5D6E-409C-BE32-E72D297353CC}">
                <c16:uniqueId val="{00000000-47E8-4633-9135-087474D674D0}"/>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47E8-4633-9135-087474D674D0}"/>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47E8-4633-9135-087474D674D0}"/>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47E8-4633-9135-087474D674D0}"/>
              </c:ext>
            </c:extLst>
          </c:dPt>
          <c:dPt>
            <c:idx val="4"/>
            <c:bubble3D val="0"/>
            <c:spPr>
              <a:solidFill>
                <a:schemeClr val="bg1">
                  <a:lumMod val="85000"/>
                </a:schemeClr>
              </a:solidFill>
              <a:ln w="25400">
                <a:noFill/>
              </a:ln>
            </c:spPr>
            <c:extLst>
              <c:ext xmlns:c16="http://schemas.microsoft.com/office/drawing/2014/chart" uri="{C3380CC4-5D6E-409C-BE32-E72D297353CC}">
                <c16:uniqueId val="{00000004-47E8-4633-9135-087474D674D0}"/>
              </c:ext>
            </c:extLst>
          </c:dPt>
          <c:dPt>
            <c:idx val="5"/>
            <c:bubble3D val="0"/>
            <c:spPr>
              <a:solidFill>
                <a:schemeClr val="tx2">
                  <a:lumMod val="40000"/>
                  <a:lumOff val="60000"/>
                </a:schemeClr>
              </a:solidFill>
              <a:ln w="25400">
                <a:noFill/>
              </a:ln>
            </c:spPr>
            <c:extLst>
              <c:ext xmlns:c16="http://schemas.microsoft.com/office/drawing/2014/chart" uri="{C3380CC4-5D6E-409C-BE32-E72D297353CC}">
                <c16:uniqueId val="{00000005-47E8-4633-9135-087474D674D0}"/>
              </c:ext>
            </c:extLst>
          </c:dPt>
          <c:dPt>
            <c:idx val="6"/>
            <c:bubble3D val="0"/>
            <c:spPr>
              <a:solidFill>
                <a:schemeClr val="accent2">
                  <a:lumMod val="40000"/>
                  <a:lumOff val="60000"/>
                </a:schemeClr>
              </a:solidFill>
              <a:ln w="25400">
                <a:noFill/>
              </a:ln>
            </c:spPr>
            <c:extLst>
              <c:ext xmlns:c16="http://schemas.microsoft.com/office/drawing/2014/chart" uri="{C3380CC4-5D6E-409C-BE32-E72D297353CC}">
                <c16:uniqueId val="{00000006-47E8-4633-9135-087474D674D0}"/>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47E8-4633-9135-087474D674D0}"/>
              </c:ext>
            </c:extLst>
          </c:dPt>
          <c:dLbls>
            <c:dLbl>
              <c:idx val="0"/>
              <c:layout>
                <c:manualLayout>
                  <c:x val="0.15757575757575756"/>
                  <c:y val="-1.562500000000004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7E8-4633-9135-087474D674D0}"/>
                </c:ext>
              </c:extLst>
            </c:dLbl>
            <c:dLbl>
              <c:idx val="1"/>
              <c:layout>
                <c:manualLayout>
                  <c:x val="-0.16363636363636366"/>
                  <c:y val="6.2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7E8-4633-9135-087474D674D0}"/>
                </c:ext>
              </c:extLst>
            </c:dLbl>
            <c:dLbl>
              <c:idx val="2"/>
              <c:layout>
                <c:manualLayout>
                  <c:x val="-6.2626262626262669E-2"/>
                  <c:y val="-0.14062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7E8-4633-9135-087474D674D0}"/>
                </c:ext>
              </c:extLst>
            </c:dLbl>
            <c:dLbl>
              <c:idx val="3"/>
              <c:layout>
                <c:manualLayout>
                  <c:x val="-0.29898989898989897"/>
                  <c:y val="0.14062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7E8-4633-9135-087474D674D0}"/>
                </c:ext>
              </c:extLst>
            </c:dLbl>
            <c:dLbl>
              <c:idx val="4"/>
              <c:layout>
                <c:manualLayout>
                  <c:x val="3.0303030303030304E-2"/>
                  <c:y val="-0.1770833333333333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7E8-4633-9135-087474D674D0}"/>
                </c:ext>
              </c:extLst>
            </c:dLbl>
            <c:dLbl>
              <c:idx val="5"/>
              <c:delete val="1"/>
              <c:extLst>
                <c:ext xmlns:c15="http://schemas.microsoft.com/office/drawing/2012/chart" uri="{CE6537A1-D6FC-4f65-9D91-7224C49458BB}"/>
                <c:ext xmlns:c16="http://schemas.microsoft.com/office/drawing/2014/chart" uri="{C3380CC4-5D6E-409C-BE32-E72D297353CC}">
                  <c16:uniqueId val="{00000005-47E8-4633-9135-087474D674D0}"/>
                </c:ext>
              </c:extLst>
            </c:dLbl>
            <c:dLbl>
              <c:idx val="6"/>
              <c:delete val="1"/>
              <c:extLst>
                <c:ext xmlns:c15="http://schemas.microsoft.com/office/drawing/2012/chart" uri="{CE6537A1-D6FC-4f65-9D91-7224C49458BB}"/>
                <c:ext xmlns:c16="http://schemas.microsoft.com/office/drawing/2014/chart" uri="{C3380CC4-5D6E-409C-BE32-E72D297353CC}">
                  <c16:uniqueId val="{00000006-47E8-4633-9135-087474D674D0}"/>
                </c:ext>
              </c:extLst>
            </c:dLbl>
            <c:dLbl>
              <c:idx val="7"/>
              <c:layout>
                <c:manualLayout>
                  <c:x val="0.14141414141414149"/>
                  <c:y val="-8.854166666666668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7E8-4633-9135-087474D674D0}"/>
                </c:ext>
              </c:extLst>
            </c:dLbl>
            <c:numFmt formatCode="0.00%" sourceLinked="0"/>
            <c:spPr>
              <a:noFill/>
              <a:ln>
                <a:noFill/>
              </a:ln>
              <a:effectLst/>
            </c:spPr>
            <c:txPr>
              <a:bodyPr wrap="square" lIns="38100" tIns="19050" rIns="38100" bIns="19050" anchor="ctr" anchorCtr="0">
                <a:spAutoFit/>
              </a:bodyPr>
              <a:lstStyle/>
              <a:p>
                <a:pPr algn="ctr">
                  <a:defRPr lang="en-US" sz="800" b="0" i="0" u="none" strike="noStrike" kern="1200"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'F27'!$A$11:$A$18</c:f>
              <c:strCache>
                <c:ptCount val="8"/>
                <c:pt idx="0">
                  <c:v> Sigal Insurance Group </c:v>
                </c:pt>
                <c:pt idx="1">
                  <c:v> Atlantik  </c:v>
                </c:pt>
                <c:pt idx="2">
                  <c:v> Albsig </c:v>
                </c:pt>
                <c:pt idx="3">
                  <c:v> Intersig Vienna Insurance Group </c:v>
                </c:pt>
                <c:pt idx="4">
                  <c:v> Sigma Vienna Insurance Group </c:v>
                </c:pt>
                <c:pt idx="5">
                  <c:v>Eurosig</c:v>
                </c:pt>
                <c:pt idx="6">
                  <c:v> Ansig </c:v>
                </c:pt>
                <c:pt idx="7">
                  <c:v> Insig </c:v>
                </c:pt>
              </c:strCache>
            </c:strRef>
          </c:cat>
          <c:val>
            <c:numRef>
              <c:f>'F27'!$C$11:$C$18</c:f>
              <c:numCache>
                <c:formatCode>_-* #,##0_-;\-* #,##0_-;_-* "-"??_-;_-@_-</c:formatCode>
                <c:ptCount val="8"/>
                <c:pt idx="0">
                  <c:v>60145.978640000001</c:v>
                </c:pt>
                <c:pt idx="1">
                  <c:v>59948.396659999999</c:v>
                </c:pt>
                <c:pt idx="2">
                  <c:v>41119.999000000003</c:v>
                </c:pt>
                <c:pt idx="3">
                  <c:v>3960.9859999999999</c:v>
                </c:pt>
                <c:pt idx="4">
                  <c:v>3038.6036800000002</c:v>
                </c:pt>
                <c:pt idx="5">
                  <c:v>2500.02</c:v>
                </c:pt>
                <c:pt idx="6">
                  <c:v>186.84049999999999</c:v>
                </c:pt>
                <c:pt idx="7">
                  <c:v>50</c:v>
                </c:pt>
              </c:numCache>
            </c:numRef>
          </c:val>
          <c:extLst>
            <c:ext xmlns:c16="http://schemas.microsoft.com/office/drawing/2014/chart" uri="{C3380CC4-5D6E-409C-BE32-E72D297353CC}">
              <c16:uniqueId val="{00000008-47E8-4633-9135-087474D674D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orientation="landscape" verticalDpi="1200"/>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390271104290879"/>
          <c:y val="0.17045573848723458"/>
          <c:w val="0.34291866871273674"/>
          <c:h val="0.8131329038415651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0-C920-4DE7-A9C6-7F59A34F9963}"/>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C920-4DE7-A9C6-7F59A34F9963}"/>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C920-4DE7-A9C6-7F59A34F9963}"/>
              </c:ext>
            </c:extLst>
          </c:dPt>
          <c:dPt>
            <c:idx val="3"/>
            <c:bubble3D val="0"/>
            <c:spPr>
              <a:solidFill>
                <a:schemeClr val="bg2">
                  <a:lumMod val="75000"/>
                </a:schemeClr>
              </a:solidFill>
              <a:ln w="25400">
                <a:noFill/>
              </a:ln>
            </c:spPr>
            <c:extLst>
              <c:ext xmlns:c16="http://schemas.microsoft.com/office/drawing/2014/chart" uri="{C3380CC4-5D6E-409C-BE32-E72D297353CC}">
                <c16:uniqueId val="{00000003-C920-4DE7-A9C6-7F59A34F9963}"/>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C920-4DE7-A9C6-7F59A34F9963}"/>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C920-4DE7-A9C6-7F59A34F9963}"/>
              </c:ext>
            </c:extLst>
          </c:dPt>
          <c:dPt>
            <c:idx val="6"/>
            <c:bubble3D val="0"/>
            <c:spPr>
              <a:solidFill>
                <a:schemeClr val="bg1">
                  <a:lumMod val="85000"/>
                </a:schemeClr>
              </a:solidFill>
              <a:ln w="25400">
                <a:noFill/>
              </a:ln>
            </c:spPr>
            <c:extLst>
              <c:ext xmlns:c16="http://schemas.microsoft.com/office/drawing/2014/chart" uri="{C3380CC4-5D6E-409C-BE32-E72D297353CC}">
                <c16:uniqueId val="{00000006-C920-4DE7-A9C6-7F59A34F9963}"/>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C920-4DE7-A9C6-7F59A34F9963}"/>
              </c:ext>
            </c:extLst>
          </c:dPt>
          <c:dLbls>
            <c:dLbl>
              <c:idx val="0"/>
              <c:layout>
                <c:manualLayout>
                  <c:x val="0.13436190284521143"/>
                  <c:y val="-8.210610037381690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920-4DE7-A9C6-7F59A34F9963}"/>
                </c:ext>
              </c:extLst>
            </c:dLbl>
            <c:dLbl>
              <c:idx val="1"/>
              <c:layout>
                <c:manualLayout>
                  <c:x val="-0.11045172867768525"/>
                  <c:y val="0.1552107691084068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20-4DE7-A9C6-7F59A34F9963}"/>
                </c:ext>
              </c:extLst>
            </c:dLbl>
            <c:dLbl>
              <c:idx val="2"/>
              <c:layout>
                <c:manualLayout>
                  <c:x val="-0.20781347219776442"/>
                  <c:y val="0.3108550067605184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920-4DE7-A9C6-7F59A34F9963}"/>
                </c:ext>
              </c:extLst>
            </c:dLbl>
            <c:dLbl>
              <c:idx val="3"/>
              <c:layout>
                <c:manualLayout>
                  <c:x val="-0.25716518662004312"/>
                  <c:y val="0.1070504255149924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20-4DE7-A9C6-7F59A34F9963}"/>
                </c:ext>
              </c:extLst>
            </c:dLbl>
            <c:dLbl>
              <c:idx val="4"/>
              <c:layout>
                <c:manualLayout>
                  <c:x val="-0.2192256798571105"/>
                  <c:y val="-7.980991012487077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920-4DE7-A9C6-7F59A34F9963}"/>
                </c:ext>
              </c:extLst>
            </c:dLbl>
            <c:dLbl>
              <c:idx val="5"/>
              <c:layout>
                <c:manualLayout>
                  <c:x val="-0.11847198812608492"/>
                  <c:y val="-0.1480899546647578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20-4DE7-A9C6-7F59A34F9963}"/>
                </c:ext>
              </c:extLst>
            </c:dLbl>
            <c:dLbl>
              <c:idx val="6"/>
              <c:layout>
                <c:manualLayout>
                  <c:x val="-2.2781785784630412E-2"/>
                  <c:y val="-0.1898791060208384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920-4DE7-A9C6-7F59A34F9963}"/>
                </c:ext>
              </c:extLst>
            </c:dLbl>
            <c:dLbl>
              <c:idx val="7"/>
              <c:layout>
                <c:manualLayout>
                  <c:x val="5.1068065373617438E-2"/>
                  <c:y val="-0.1319645271613775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20-4DE7-A9C6-7F59A34F9963}"/>
                </c:ext>
              </c:extLst>
            </c:dLbl>
            <c:dLbl>
              <c:idx val="8"/>
              <c:layout>
                <c:manualLayout>
                  <c:x val="5.5846422338568992E-2"/>
                  <c:y val="-0.171717171717172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920-4DE7-A9C6-7F59A34F9963}"/>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'F28'!$A$12:$A$19</c:f>
              <c:strCache>
                <c:ptCount val="8"/>
                <c:pt idx="0">
                  <c:v>Sigal Insurance Group</c:v>
                </c:pt>
                <c:pt idx="1">
                  <c:v>Albsig</c:v>
                </c:pt>
                <c:pt idx="2">
                  <c:v>Intersig Vienna Insurance Group</c:v>
                </c:pt>
                <c:pt idx="3">
                  <c:v>Sigma Vienna Insurance Group</c:v>
                </c:pt>
                <c:pt idx="4">
                  <c:v>Eurosig</c:v>
                </c:pt>
                <c:pt idx="5">
                  <c:v>Atlantik </c:v>
                </c:pt>
                <c:pt idx="6">
                  <c:v>Insig</c:v>
                </c:pt>
                <c:pt idx="7">
                  <c:v>Ansig</c:v>
                </c:pt>
              </c:strCache>
            </c:strRef>
          </c:cat>
          <c:val>
            <c:numRef>
              <c:f>'F28'!$B$12:$B$19</c:f>
              <c:numCache>
                <c:formatCode>_-* #,##0_-;\-* #,##0_-;_-* "-"??_-;_-@_-</c:formatCode>
                <c:ptCount val="8"/>
                <c:pt idx="0">
                  <c:v>134308.96006000001</c:v>
                </c:pt>
                <c:pt idx="1">
                  <c:v>69615.052630000006</c:v>
                </c:pt>
                <c:pt idx="2">
                  <c:v>29936.57876</c:v>
                </c:pt>
                <c:pt idx="3">
                  <c:v>8202.5417399999988</c:v>
                </c:pt>
                <c:pt idx="4">
                  <c:v>15976.496229999999</c:v>
                </c:pt>
                <c:pt idx="5">
                  <c:v>2877.5663699999996</c:v>
                </c:pt>
                <c:pt idx="6">
                  <c:v>1024.5926199999999</c:v>
                </c:pt>
                <c:pt idx="7">
                  <c:v>367.65782000000002</c:v>
                </c:pt>
              </c:numCache>
            </c:numRef>
          </c:val>
          <c:extLst>
            <c:ext xmlns:c16="http://schemas.microsoft.com/office/drawing/2014/chart" uri="{C3380CC4-5D6E-409C-BE32-E72D297353CC}">
              <c16:uniqueId val="{00000009-C920-4DE7-A9C6-7F59A34F9963}"/>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44604959226126"/>
          <c:y val="7.8367375719826063E-2"/>
          <c:w val="0.33468507516549523"/>
          <c:h val="0.9216326242801740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0B2C-4229-A034-93B7687CDD4E}"/>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0B2C-4229-A034-93B7687CDD4E}"/>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0B2C-4229-A034-93B7687CDD4E}"/>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0B2C-4229-A034-93B7687CDD4E}"/>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0B2C-4229-A034-93B7687CDD4E}"/>
              </c:ext>
            </c:extLst>
          </c:dPt>
          <c:dPt>
            <c:idx val="5"/>
            <c:bubble3D val="0"/>
            <c:spPr>
              <a:solidFill>
                <a:schemeClr val="bg1">
                  <a:lumMod val="85000"/>
                </a:schemeClr>
              </a:solidFill>
              <a:ln w="25400">
                <a:noFill/>
              </a:ln>
            </c:spPr>
            <c:extLst>
              <c:ext xmlns:c16="http://schemas.microsoft.com/office/drawing/2014/chart" uri="{C3380CC4-5D6E-409C-BE32-E72D297353CC}">
                <c16:uniqueId val="{00000005-0B2C-4229-A034-93B7687CDD4E}"/>
              </c:ext>
            </c:extLst>
          </c:dPt>
          <c:dPt>
            <c:idx val="6"/>
            <c:bubble3D val="0"/>
            <c:spPr>
              <a:solidFill>
                <a:schemeClr val="accent5">
                  <a:lumMod val="60000"/>
                  <a:lumOff val="40000"/>
                </a:schemeClr>
              </a:solidFill>
              <a:ln w="25400">
                <a:noFill/>
              </a:ln>
            </c:spPr>
            <c:extLst>
              <c:ext xmlns:c16="http://schemas.microsoft.com/office/drawing/2014/chart" uri="{C3380CC4-5D6E-409C-BE32-E72D297353CC}">
                <c16:uniqueId val="{00000006-0B2C-4229-A034-93B7687CDD4E}"/>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0B2C-4229-A034-93B7687CDD4E}"/>
              </c:ext>
            </c:extLst>
          </c:dPt>
          <c:dLbls>
            <c:dLbl>
              <c:idx val="0"/>
              <c:layout>
                <c:manualLayout>
                  <c:x val="0.13247897497415734"/>
                  <c:y val="-0.2404349456317960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B2C-4229-A034-93B7687CDD4E}"/>
                </c:ext>
              </c:extLst>
            </c:dLbl>
            <c:dLbl>
              <c:idx val="1"/>
              <c:layout>
                <c:manualLayout>
                  <c:x val="-0.18040114515669334"/>
                  <c:y val="3.818838434669331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B2C-4229-A034-93B7687CDD4E}"/>
                </c:ext>
              </c:extLst>
            </c:dLbl>
            <c:dLbl>
              <c:idx val="2"/>
              <c:layout>
                <c:manualLayout>
                  <c:x val="-0.20242797040969554"/>
                  <c:y val="0.1844193160065518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B2C-4229-A034-93B7687CDD4E}"/>
                </c:ext>
              </c:extLst>
            </c:dLbl>
            <c:dLbl>
              <c:idx val="3"/>
              <c:layout>
                <c:manualLayout>
                  <c:x val="-0.20114158339607874"/>
                  <c:y val="8.972746827699169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B2C-4229-A034-93B7687CDD4E}"/>
                </c:ext>
              </c:extLst>
            </c:dLbl>
            <c:dLbl>
              <c:idx val="4"/>
              <c:layout>
                <c:manualLayout>
                  <c:x val="-0.21154021873683942"/>
                  <c:y val="-1.865964122905689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B2C-4229-A034-93B7687CDD4E}"/>
                </c:ext>
              </c:extLst>
            </c:dLbl>
            <c:dLbl>
              <c:idx val="5"/>
              <c:layout>
                <c:manualLayout>
                  <c:x val="-0.14906588054126946"/>
                  <c:y val="-0.1273447398022615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B2C-4229-A034-93B7687CDD4E}"/>
                </c:ext>
              </c:extLst>
            </c:dLbl>
            <c:dLbl>
              <c:idx val="6"/>
              <c:layout>
                <c:manualLayout>
                  <c:x val="-1.3868987608315573E-2"/>
                  <c:y val="-0.1317174826830856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B2C-4229-A034-93B7687CDD4E}"/>
                </c:ext>
              </c:extLst>
            </c:dLbl>
            <c:dLbl>
              <c:idx val="7"/>
              <c:layout>
                <c:manualLayout>
                  <c:x val="0.10452353909570056"/>
                  <c:y val="-0.1015104690861010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B2C-4229-A034-93B7687CDD4E}"/>
                </c:ext>
              </c:extLst>
            </c:dLbl>
            <c:dLbl>
              <c:idx val="8"/>
              <c:layout>
                <c:manualLayout>
                  <c:x val="2.3640661938534268E-2"/>
                  <c:y val="-0.1353383458646622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B2C-4229-A034-93B7687CDD4E}"/>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'F28'!$A$12:$A$19</c:f>
              <c:strCache>
                <c:ptCount val="8"/>
                <c:pt idx="0">
                  <c:v>Sigal Insurance Group</c:v>
                </c:pt>
                <c:pt idx="1">
                  <c:v>Albsig</c:v>
                </c:pt>
                <c:pt idx="2">
                  <c:v>Intersig Vienna Insurance Group</c:v>
                </c:pt>
                <c:pt idx="3">
                  <c:v>Sigma Vienna Insurance Group</c:v>
                </c:pt>
                <c:pt idx="4">
                  <c:v>Eurosig</c:v>
                </c:pt>
                <c:pt idx="5">
                  <c:v>Atlantik </c:v>
                </c:pt>
                <c:pt idx="6">
                  <c:v>Insig</c:v>
                </c:pt>
                <c:pt idx="7">
                  <c:v>Ansig</c:v>
                </c:pt>
              </c:strCache>
            </c:strRef>
          </c:cat>
          <c:val>
            <c:numRef>
              <c:f>'F28'!$C$12:$C$19</c:f>
              <c:numCache>
                <c:formatCode>_-* #,##0_-;\-* #,##0_-;_-* "-"??_-;_-@_-</c:formatCode>
                <c:ptCount val="8"/>
                <c:pt idx="0">
                  <c:v>111433.56236</c:v>
                </c:pt>
                <c:pt idx="1">
                  <c:v>81086.600320000012</c:v>
                </c:pt>
                <c:pt idx="2">
                  <c:v>34672.266839999997</c:v>
                </c:pt>
                <c:pt idx="3">
                  <c:v>17797.517039999999</c:v>
                </c:pt>
                <c:pt idx="4">
                  <c:v>15379.10124</c:v>
                </c:pt>
                <c:pt idx="5">
                  <c:v>8742.0126199999995</c:v>
                </c:pt>
                <c:pt idx="6">
                  <c:v>1126.1054799999999</c:v>
                </c:pt>
                <c:pt idx="7">
                  <c:v>571.15928000000008</c:v>
                </c:pt>
              </c:numCache>
            </c:numRef>
          </c:val>
          <c:extLst>
            <c:ext xmlns:c16="http://schemas.microsoft.com/office/drawing/2014/chart" uri="{C3380CC4-5D6E-409C-BE32-E72D297353CC}">
              <c16:uniqueId val="{00000009-0B2C-4229-A034-93B7687CDD4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703793136968991"/>
          <c:y val="8.9713650658532554E-2"/>
          <c:w val="0.29148187348073368"/>
          <c:h val="0.9221178894694237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5">
                  <a:lumMod val="60000"/>
                  <a:lumOff val="40000"/>
                </a:schemeClr>
              </a:solidFill>
              <a:ln w="25400">
                <a:noFill/>
              </a:ln>
            </c:spPr>
            <c:extLst>
              <c:ext xmlns:c16="http://schemas.microsoft.com/office/drawing/2014/chart" uri="{C3380CC4-5D6E-409C-BE32-E72D297353CC}">
                <c16:uniqueId val="{00000000-E7EE-48C1-B0A1-D6F544581DAC}"/>
              </c:ext>
            </c:extLst>
          </c:dPt>
          <c:dPt>
            <c:idx val="1"/>
            <c:bubble3D val="0"/>
            <c:spPr>
              <a:solidFill>
                <a:schemeClr val="accent2">
                  <a:lumMod val="60000"/>
                  <a:lumOff val="40000"/>
                </a:schemeClr>
              </a:solidFill>
              <a:ln w="25400">
                <a:noFill/>
              </a:ln>
            </c:spPr>
            <c:extLst>
              <c:ext xmlns:c16="http://schemas.microsoft.com/office/drawing/2014/chart" uri="{C3380CC4-5D6E-409C-BE32-E72D297353CC}">
                <c16:uniqueId val="{00000001-E7EE-48C1-B0A1-D6F544581DAC}"/>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E7EE-48C1-B0A1-D6F544581DAC}"/>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E7EE-48C1-B0A1-D6F544581DAC}"/>
              </c:ext>
            </c:extLst>
          </c:dPt>
          <c:dPt>
            <c:idx val="4"/>
            <c:bubble3D val="0"/>
            <c:spPr>
              <a:solidFill>
                <a:schemeClr val="bg1">
                  <a:lumMod val="85000"/>
                </a:schemeClr>
              </a:solidFill>
              <a:ln w="25400">
                <a:noFill/>
              </a:ln>
            </c:spPr>
            <c:extLst>
              <c:ext xmlns:c16="http://schemas.microsoft.com/office/drawing/2014/chart" uri="{C3380CC4-5D6E-409C-BE32-E72D297353CC}">
                <c16:uniqueId val="{00000004-E7EE-48C1-B0A1-D6F544581DAC}"/>
              </c:ext>
            </c:extLst>
          </c:dPt>
          <c:dPt>
            <c:idx val="5"/>
            <c:bubble3D val="0"/>
            <c:extLst>
              <c:ext xmlns:c16="http://schemas.microsoft.com/office/drawing/2014/chart" uri="{C3380CC4-5D6E-409C-BE32-E72D297353CC}">
                <c16:uniqueId val="{00000005-E7EE-48C1-B0A1-D6F544581DAC}"/>
              </c:ext>
            </c:extLst>
          </c:dPt>
          <c:dPt>
            <c:idx val="6"/>
            <c:bubble3D val="0"/>
            <c:extLst>
              <c:ext xmlns:c16="http://schemas.microsoft.com/office/drawing/2014/chart" uri="{C3380CC4-5D6E-409C-BE32-E72D297353CC}">
                <c16:uniqueId val="{00000006-E7EE-48C1-B0A1-D6F544581DAC}"/>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E7EE-48C1-B0A1-D6F544581DAC}"/>
              </c:ext>
            </c:extLst>
          </c:dPt>
          <c:dLbls>
            <c:dLbl>
              <c:idx val="0"/>
              <c:layout>
                <c:manualLayout>
                  <c:x val="0.15012345679012332"/>
                  <c:y val="-0.10762331838565023"/>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7EE-48C1-B0A1-D6F544581DAC}"/>
                </c:ext>
              </c:extLst>
            </c:dLbl>
            <c:dLbl>
              <c:idx val="1"/>
              <c:layout>
                <c:manualLayout>
                  <c:x val="-0.1362962962962963"/>
                  <c:y val="0.31091180866965618"/>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7EE-48C1-B0A1-D6F544581DAC}"/>
                </c:ext>
              </c:extLst>
            </c:dLbl>
            <c:dLbl>
              <c:idx val="2"/>
              <c:layout>
                <c:manualLayout>
                  <c:x val="-0.22123456790123458"/>
                  <c:y val="0.26307922272047835"/>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EE-48C1-B0A1-D6F544581DAC}"/>
                </c:ext>
              </c:extLst>
            </c:dLbl>
            <c:dLbl>
              <c:idx val="3"/>
              <c:layout>
                <c:manualLayout>
                  <c:x val="-0.30617283950617286"/>
                  <c:y val="0.13751868460388633"/>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EE-48C1-B0A1-D6F544581DAC}"/>
                </c:ext>
              </c:extLst>
            </c:dLbl>
            <c:dLbl>
              <c:idx val="4"/>
              <c:layout>
                <c:manualLayout>
                  <c:x val="-0.25876543209876546"/>
                  <c:y val="-2.3916292974588946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7EE-48C1-B0A1-D6F544581DAC}"/>
                </c:ext>
              </c:extLst>
            </c:dLbl>
            <c:dLbl>
              <c:idx val="5"/>
              <c:layout>
                <c:manualLayout>
                  <c:x val="-8.2962962962962961E-2"/>
                  <c:y val="-0.10164424514200299"/>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7EE-48C1-B0A1-D6F544581DAC}"/>
                </c:ext>
              </c:extLst>
            </c:dLbl>
            <c:dLbl>
              <c:idx val="6"/>
              <c:layout>
                <c:manualLayout>
                  <c:x val="0.18172839506172847"/>
                  <c:y val="5.3811659192825115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7EE-48C1-B0A1-D6F544581DAC}"/>
                </c:ext>
              </c:extLst>
            </c:dLbl>
            <c:dLbl>
              <c:idx val="7"/>
              <c:delete val="1"/>
              <c:extLst>
                <c:ext xmlns:c15="http://schemas.microsoft.com/office/drawing/2012/chart" uri="{CE6537A1-D6FC-4f65-9D91-7224C49458BB}"/>
                <c:ext xmlns:c16="http://schemas.microsoft.com/office/drawing/2014/chart" uri="{C3380CC4-5D6E-409C-BE32-E72D297353CC}">
                  <c16:uniqueId val="{00000007-E7EE-48C1-B0A1-D6F544581DAC}"/>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'F29'!$A$12:$A$19</c:f>
              <c:strCache>
                <c:ptCount val="8"/>
                <c:pt idx="0">
                  <c:v>Sigal Insurance Group</c:v>
                </c:pt>
                <c:pt idx="1">
                  <c:v>Albsig</c:v>
                </c:pt>
                <c:pt idx="2">
                  <c:v>Intersig Vienna Insurance Group</c:v>
                </c:pt>
                <c:pt idx="3">
                  <c:v>Eurosig</c:v>
                </c:pt>
                <c:pt idx="4">
                  <c:v>Sigma Vienna Insurance Group</c:v>
                </c:pt>
                <c:pt idx="5">
                  <c:v>Atlantik </c:v>
                </c:pt>
                <c:pt idx="6">
                  <c:v>Insig</c:v>
                </c:pt>
                <c:pt idx="7">
                  <c:v>Ansig</c:v>
                </c:pt>
              </c:strCache>
            </c:strRef>
          </c:cat>
          <c:val>
            <c:numRef>
              <c:f>'F29'!$B$12:$B$19</c:f>
              <c:numCache>
                <c:formatCode>_-* #,##0_-;\-* #,##0_-;_-* "-"??_-;_-@_-</c:formatCode>
                <c:ptCount val="8"/>
                <c:pt idx="0">
                  <c:v>55262.226069999997</c:v>
                </c:pt>
                <c:pt idx="1">
                  <c:v>24228.214</c:v>
                </c:pt>
                <c:pt idx="2">
                  <c:v>15089.87457</c:v>
                </c:pt>
                <c:pt idx="3">
                  <c:v>4074.4472700000001</c:v>
                </c:pt>
                <c:pt idx="4">
                  <c:v>2967.9048399999997</c:v>
                </c:pt>
                <c:pt idx="5">
                  <c:v>457.14792999999997</c:v>
                </c:pt>
                <c:pt idx="6">
                  <c:v>2087.5902900000001</c:v>
                </c:pt>
                <c:pt idx="7">
                  <c:v>290.15790000000004</c:v>
                </c:pt>
              </c:numCache>
            </c:numRef>
          </c:val>
          <c:extLst>
            <c:ext xmlns:c16="http://schemas.microsoft.com/office/drawing/2014/chart" uri="{C3380CC4-5D6E-409C-BE32-E72D297353CC}">
              <c16:uniqueId val="{00000008-E7EE-48C1-B0A1-D6F544581DA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562644277898999"/>
          <c:y val="0.16219748393519776"/>
          <c:w val="0.31475982670840846"/>
          <c:h val="0.8007682947677516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237-4076-8CFA-2FB9DDB3C5B4}"/>
              </c:ext>
            </c:extLst>
          </c:dPt>
          <c:dPt>
            <c:idx val="1"/>
            <c:bubble3D val="0"/>
            <c:spPr>
              <a:solidFill>
                <a:schemeClr val="bg1">
                  <a:lumMod val="85000"/>
                </a:schemeClr>
              </a:solidFill>
              <a:ln w="25400">
                <a:noFill/>
              </a:ln>
            </c:spPr>
            <c:extLst>
              <c:ext xmlns:c16="http://schemas.microsoft.com/office/drawing/2014/chart" uri="{C3380CC4-5D6E-409C-BE32-E72D297353CC}">
                <c16:uniqueId val="{00000001-2237-4076-8CFA-2FB9DDB3C5B4}"/>
              </c:ext>
            </c:extLst>
          </c:dPt>
          <c:dPt>
            <c:idx val="2"/>
            <c:bubble3D val="0"/>
            <c:spPr>
              <a:solidFill>
                <a:schemeClr val="accent2">
                  <a:lumMod val="40000"/>
                  <a:lumOff val="60000"/>
                </a:schemeClr>
              </a:solidFill>
              <a:ln w="25400">
                <a:noFill/>
              </a:ln>
            </c:spPr>
            <c:extLst>
              <c:ext xmlns:c16="http://schemas.microsoft.com/office/drawing/2014/chart" uri="{C3380CC4-5D6E-409C-BE32-E72D297353CC}">
                <c16:uniqueId val="{00000002-2237-4076-8CFA-2FB9DDB3C5B4}"/>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2237-4076-8CFA-2FB9DDB3C5B4}"/>
              </c:ext>
            </c:extLst>
          </c:dPt>
          <c:dPt>
            <c:idx val="4"/>
            <c:bubble3D val="0"/>
            <c:spPr>
              <a:solidFill>
                <a:schemeClr val="bg1">
                  <a:lumMod val="85000"/>
                </a:schemeClr>
              </a:solidFill>
              <a:ln w="25400">
                <a:noFill/>
              </a:ln>
            </c:spPr>
            <c:extLst>
              <c:ext xmlns:c16="http://schemas.microsoft.com/office/drawing/2014/chart" uri="{C3380CC4-5D6E-409C-BE32-E72D297353CC}">
                <c16:uniqueId val="{00000004-2237-4076-8CFA-2FB9DDB3C5B4}"/>
              </c:ext>
            </c:extLst>
          </c:dPt>
          <c:dPt>
            <c:idx val="5"/>
            <c:bubble3D val="0"/>
            <c:extLst>
              <c:ext xmlns:c16="http://schemas.microsoft.com/office/drawing/2014/chart" uri="{C3380CC4-5D6E-409C-BE32-E72D297353CC}">
                <c16:uniqueId val="{00000005-2237-4076-8CFA-2FB9DDB3C5B4}"/>
              </c:ext>
            </c:extLst>
          </c:dPt>
          <c:dPt>
            <c:idx val="6"/>
            <c:bubble3D val="0"/>
            <c:spPr>
              <a:solidFill>
                <a:schemeClr val="tx1">
                  <a:lumMod val="65000"/>
                  <a:lumOff val="35000"/>
                </a:schemeClr>
              </a:solidFill>
              <a:ln w="25400">
                <a:noFill/>
              </a:ln>
            </c:spPr>
            <c:extLst>
              <c:ext xmlns:c16="http://schemas.microsoft.com/office/drawing/2014/chart" uri="{C3380CC4-5D6E-409C-BE32-E72D297353CC}">
                <c16:uniqueId val="{00000006-2237-4076-8CFA-2FB9DDB3C5B4}"/>
              </c:ext>
            </c:extLst>
          </c:dPt>
          <c:dPt>
            <c:idx val="7"/>
            <c:bubble3D val="0"/>
            <c:spPr>
              <a:solidFill>
                <a:schemeClr val="accent4">
                  <a:lumMod val="75000"/>
                </a:schemeClr>
              </a:solidFill>
              <a:ln w="25400">
                <a:noFill/>
              </a:ln>
            </c:spPr>
            <c:extLst>
              <c:ext xmlns:c16="http://schemas.microsoft.com/office/drawing/2014/chart" uri="{C3380CC4-5D6E-409C-BE32-E72D297353CC}">
                <c16:uniqueId val="{00000007-2237-4076-8CFA-2FB9DDB3C5B4}"/>
              </c:ext>
            </c:extLst>
          </c:dPt>
          <c:dLbls>
            <c:dLbl>
              <c:idx val="0"/>
              <c:layout>
                <c:manualLayout>
                  <c:x val="0.13453815261044169"/>
                  <c:y val="-1.53256704980842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237-4076-8CFA-2FB9DDB3C5B4}"/>
                </c:ext>
              </c:extLst>
            </c:dLbl>
            <c:dLbl>
              <c:idx val="1"/>
              <c:layout>
                <c:manualLayout>
                  <c:x val="-0.16265060240963855"/>
                  <c:y val="2.043422733077905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237-4076-8CFA-2FB9DDB3C5B4}"/>
                </c:ext>
              </c:extLst>
            </c:dLbl>
            <c:dLbl>
              <c:idx val="2"/>
              <c:layout>
                <c:manualLayout>
                  <c:x val="-0.18072289156626506"/>
                  <c:y val="-4.6827896673176986E-17"/>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237-4076-8CFA-2FB9DDB3C5B4}"/>
                </c:ext>
              </c:extLst>
            </c:dLbl>
            <c:dLbl>
              <c:idx val="3"/>
              <c:layout>
                <c:manualLayout>
                  <c:x val="-0.20080321285140562"/>
                  <c:y val="2.043422733077905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237-4076-8CFA-2FB9DDB3C5B4}"/>
                </c:ext>
              </c:extLst>
            </c:dLbl>
            <c:dLbl>
              <c:idx val="4"/>
              <c:layout>
                <c:manualLayout>
                  <c:x val="-0.19076305220883535"/>
                  <c:y val="-0.112388250319284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237-4076-8CFA-2FB9DDB3C5B4}"/>
                </c:ext>
              </c:extLst>
            </c:dLbl>
            <c:dLbl>
              <c:idx val="5"/>
              <c:layout>
                <c:manualLayout>
                  <c:x val="-4.0160642570281121E-3"/>
                  <c:y val="-0.1532567049808429"/>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237-4076-8CFA-2FB9DDB3C5B4}"/>
                </c:ext>
              </c:extLst>
            </c:dLbl>
            <c:dLbl>
              <c:idx val="6"/>
              <c:delete val="1"/>
              <c:extLst>
                <c:ext xmlns:c15="http://schemas.microsoft.com/office/drawing/2012/chart" uri="{CE6537A1-D6FC-4f65-9D91-7224C49458BB}"/>
                <c:ext xmlns:c16="http://schemas.microsoft.com/office/drawing/2014/chart" uri="{C3380CC4-5D6E-409C-BE32-E72D297353CC}">
                  <c16:uniqueId val="{00000006-2237-4076-8CFA-2FB9DDB3C5B4}"/>
                </c:ext>
              </c:extLst>
            </c:dLbl>
            <c:dLbl>
              <c:idx val="7"/>
              <c:layout>
                <c:manualLayout>
                  <c:x val="6.0240963855420953E-3"/>
                  <c:y val="-0.1226053639846743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237-4076-8CFA-2FB9DDB3C5B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'F29'!$A$12:$A$19</c:f>
              <c:strCache>
                <c:ptCount val="8"/>
                <c:pt idx="0">
                  <c:v>Sigal Insurance Group</c:v>
                </c:pt>
                <c:pt idx="1">
                  <c:v>Albsig</c:v>
                </c:pt>
                <c:pt idx="2">
                  <c:v>Intersig Vienna Insurance Group</c:v>
                </c:pt>
                <c:pt idx="3">
                  <c:v>Eurosig</c:v>
                </c:pt>
                <c:pt idx="4">
                  <c:v>Sigma Vienna Insurance Group</c:v>
                </c:pt>
                <c:pt idx="5">
                  <c:v>Atlantik </c:v>
                </c:pt>
                <c:pt idx="6">
                  <c:v>Insig</c:v>
                </c:pt>
                <c:pt idx="7">
                  <c:v>Ansig</c:v>
                </c:pt>
              </c:strCache>
            </c:strRef>
          </c:cat>
          <c:val>
            <c:numRef>
              <c:f>'F29'!$C$12:$C$19</c:f>
              <c:numCache>
                <c:formatCode>_-* #,##0_-;\-* #,##0_-;_-* "-"??_-;_-@_-</c:formatCode>
                <c:ptCount val="8"/>
                <c:pt idx="0">
                  <c:v>58568.731079999998</c:v>
                </c:pt>
                <c:pt idx="1">
                  <c:v>26609.955000000002</c:v>
                </c:pt>
                <c:pt idx="2">
                  <c:v>17288.69599</c:v>
                </c:pt>
                <c:pt idx="3">
                  <c:v>9699.2050099999997</c:v>
                </c:pt>
                <c:pt idx="4">
                  <c:v>5318.0577999999996</c:v>
                </c:pt>
                <c:pt idx="5">
                  <c:v>100</c:v>
                </c:pt>
                <c:pt idx="6">
                  <c:v>0</c:v>
                </c:pt>
                <c:pt idx="7">
                  <c:v>0</c:v>
                </c:pt>
              </c:numCache>
            </c:numRef>
          </c:val>
          <c:extLst>
            <c:ext xmlns:c16="http://schemas.microsoft.com/office/drawing/2014/chart" uri="{C3380CC4-5D6E-409C-BE32-E72D297353CC}">
              <c16:uniqueId val="{00000008-2237-4076-8CFA-2FB9DDB3C5B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753030871141109"/>
          <c:y val="0.19735000900355232"/>
          <c:w val="0.70272934633170858"/>
          <c:h val="0.7425064791429373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1-5EAD-4ED9-8E35-64700C20E14F}"/>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3-5EAD-4ED9-8E35-64700C20E14F}"/>
              </c:ext>
            </c:extLst>
          </c:dPt>
          <c:dPt>
            <c:idx val="2"/>
            <c:bubble3D val="0"/>
            <c:spPr>
              <a:solidFill>
                <a:schemeClr val="bg1">
                  <a:lumMod val="85000"/>
                </a:schemeClr>
              </a:solidFill>
              <a:ln w="25400">
                <a:noFill/>
              </a:ln>
            </c:spPr>
            <c:extLst>
              <c:ext xmlns:c16="http://schemas.microsoft.com/office/drawing/2014/chart" uri="{C3380CC4-5D6E-409C-BE32-E72D297353CC}">
                <c16:uniqueId val="{00000005-5EAD-4ED9-8E35-64700C20E14F}"/>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7-5EAD-4ED9-8E35-64700C20E14F}"/>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9-5EAD-4ED9-8E35-64700C20E14F}"/>
              </c:ext>
            </c:extLst>
          </c:dPt>
          <c:dLbls>
            <c:dLbl>
              <c:idx val="0"/>
              <c:layout>
                <c:manualLayout>
                  <c:x val="0.18920728658917635"/>
                  <c:y val="-0.138657290480199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EAD-4ED9-8E35-64700C20E14F}"/>
                </c:ext>
              </c:extLst>
            </c:dLbl>
            <c:dLbl>
              <c:idx val="1"/>
              <c:layout>
                <c:manualLayout>
                  <c:x val="0.13447743991543476"/>
                  <c:y val="0.1186748182156988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EAD-4ED9-8E35-64700C20E14F}"/>
                </c:ext>
              </c:extLst>
            </c:dLbl>
            <c:dLbl>
              <c:idx val="2"/>
              <c:layout>
                <c:manualLayout>
                  <c:x val="-0.17298525184351957"/>
                  <c:y val="0.47521484342759041"/>
                </c:manualLayout>
              </c:layout>
              <c:numFmt formatCode="0.00%" sourceLinked="0"/>
              <c:spPr>
                <a:solidFill>
                  <a:srgbClr val="FFFFFF"/>
                </a:solid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EAD-4ED9-8E35-64700C20E14F}"/>
                </c:ext>
              </c:extLst>
            </c:dLbl>
            <c:dLbl>
              <c:idx val="3"/>
              <c:layout>
                <c:manualLayout>
                  <c:x val="-0.17346894233784213"/>
                  <c:y val="-7.38752473674359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EAD-4ED9-8E35-64700C20E14F}"/>
                </c:ext>
              </c:extLst>
            </c:dLbl>
            <c:dLbl>
              <c:idx val="4"/>
              <c:layout>
                <c:manualLayout>
                  <c:x val="-1.3383014623172139E-2"/>
                  <c:y val="-0.1589666386041367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5EAD-4ED9-8E35-64700C20E14F}"/>
                </c:ext>
              </c:extLst>
            </c:dLbl>
            <c:dLbl>
              <c:idx val="5"/>
              <c:layout>
                <c:manualLayout>
                  <c:x val="9.1012514220703639E-2"/>
                  <c:y val="-0.2497482376636480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5EAD-4ED9-8E35-64700C20E14F}"/>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Lit>
              <c:ptCount val="5"/>
              <c:pt idx="0">
                <c:v>Aksidente dhe Shëndeti</c:v>
              </c:pt>
              <c:pt idx="1">
                <c:v>Motorik</c:v>
              </c:pt>
              <c:pt idx="2">
                <c:v>Sigurimi i përgjegjesive civile                                         </c:v>
              </c:pt>
              <c:pt idx="3">
                <c:v>Të tjera</c:v>
              </c:pt>
              <c:pt idx="4">
                <c:v>Zjarri dhe dëmtime të tjera në pronë</c:v>
              </c:pt>
            </c:strLit>
          </c:cat>
          <c:val>
            <c:numLit>
              <c:formatCode>#,##0</c:formatCode>
              <c:ptCount val="5"/>
              <c:pt idx="0">
                <c:v>262309.44623</c:v>
              </c:pt>
              <c:pt idx="1">
                <c:v>2557961.3118700003</c:v>
              </c:pt>
              <c:pt idx="2" formatCode="_-* #,##0_-;\-* #,##0_-;_-* &quot;-&quot;??_-;_-@_-">
                <c:v>149649.22537999999</c:v>
              </c:pt>
              <c:pt idx="3" formatCode="_-* #,##0_-;\-* #,##0_-;_-* &quot;-&quot;??_-;_-@_-">
                <c:v>101166.62205999991</c:v>
              </c:pt>
              <c:pt idx="4">
                <c:v>378582.52606999996</c:v>
              </c:pt>
            </c:numLit>
          </c:val>
          <c:extLst>
            <c:ext xmlns:c16="http://schemas.microsoft.com/office/drawing/2014/chart" uri="{C3380CC4-5D6E-409C-BE32-E72D297353CC}">
              <c16:uniqueId val="{0000000B-5EAD-4ED9-8E35-64700C20E14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c:pageMargins b="0.75000000000001132" l="0.70000000000000062" r="0.70000000000000062" t="0.75000000000001132" header="0.30000000000000032" footer="0.30000000000000032"/>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686506453155832"/>
          <c:y val="0.12576799070032679"/>
          <c:w val="0.30891219547505488"/>
          <c:h val="0.8424095804180465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142A-4792-AF27-0505E303FE42}"/>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142A-4792-AF27-0505E303FE42}"/>
              </c:ext>
            </c:extLst>
          </c:dPt>
          <c:dPt>
            <c:idx val="2"/>
            <c:bubble3D val="0"/>
            <c:spPr>
              <a:solidFill>
                <a:schemeClr val="bg1">
                  <a:lumMod val="85000"/>
                </a:schemeClr>
              </a:solidFill>
              <a:ln w="25400">
                <a:noFill/>
              </a:ln>
            </c:spPr>
            <c:extLst>
              <c:ext xmlns:c16="http://schemas.microsoft.com/office/drawing/2014/chart" uri="{C3380CC4-5D6E-409C-BE32-E72D297353CC}">
                <c16:uniqueId val="{00000002-142A-4792-AF27-0505E303FE42}"/>
              </c:ext>
            </c:extLst>
          </c:dPt>
          <c:dPt>
            <c:idx val="3"/>
            <c:bubble3D val="0"/>
            <c:spPr>
              <a:solidFill>
                <a:schemeClr val="bg2">
                  <a:lumMod val="75000"/>
                </a:schemeClr>
              </a:solidFill>
              <a:ln w="25400">
                <a:noFill/>
              </a:ln>
            </c:spPr>
            <c:extLst>
              <c:ext xmlns:c16="http://schemas.microsoft.com/office/drawing/2014/chart" uri="{C3380CC4-5D6E-409C-BE32-E72D297353CC}">
                <c16:uniqueId val="{00000003-142A-4792-AF27-0505E303FE42}"/>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4-142A-4792-AF27-0505E303FE42}"/>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142A-4792-AF27-0505E303FE42}"/>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142A-4792-AF27-0505E303FE42}"/>
              </c:ext>
            </c:extLst>
          </c:dPt>
          <c:dPt>
            <c:idx val="7"/>
            <c:bubble3D val="0"/>
            <c:spPr>
              <a:solidFill>
                <a:schemeClr val="bg2">
                  <a:lumMod val="50000"/>
                </a:schemeClr>
              </a:solidFill>
              <a:ln w="25400">
                <a:noFill/>
              </a:ln>
            </c:spPr>
            <c:extLst>
              <c:ext xmlns:c16="http://schemas.microsoft.com/office/drawing/2014/chart" uri="{C3380CC4-5D6E-409C-BE32-E72D297353CC}">
                <c16:uniqueId val="{00000007-142A-4792-AF27-0505E303FE42}"/>
              </c:ext>
            </c:extLst>
          </c:dPt>
          <c:dLbls>
            <c:dLbl>
              <c:idx val="0"/>
              <c:layout>
                <c:manualLayout>
                  <c:x val="0.16807627224238625"/>
                  <c:y val="-9.288886020395001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42A-4792-AF27-0505E303FE42}"/>
                </c:ext>
              </c:extLst>
            </c:dLbl>
            <c:dLbl>
              <c:idx val="1"/>
              <c:layout>
                <c:manualLayout>
                  <c:x val="0.33194245818813228"/>
                  <c:y val="-4.463964545415439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42A-4792-AF27-0505E303FE42}"/>
                </c:ext>
              </c:extLst>
            </c:dLbl>
            <c:dLbl>
              <c:idx val="2"/>
              <c:layout>
                <c:manualLayout>
                  <c:x val="-0.30253519994533612"/>
                  <c:y val="0.641309324039413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42A-4792-AF27-0505E303FE42}"/>
                </c:ext>
              </c:extLst>
            </c:dLbl>
            <c:dLbl>
              <c:idx val="3"/>
              <c:layout>
                <c:manualLayout>
                  <c:x val="-0.2938299711004731"/>
                  <c:y val="0.4574136224775181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42A-4792-AF27-0505E303FE42}"/>
                </c:ext>
              </c:extLst>
            </c:dLbl>
            <c:dLbl>
              <c:idx val="4"/>
              <c:layout>
                <c:manualLayout>
                  <c:x val="-0.29133681413866147"/>
                  <c:y val="0.250169527989329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42A-4792-AF27-0505E303FE42}"/>
                </c:ext>
              </c:extLst>
            </c:dLbl>
            <c:dLbl>
              <c:idx val="5"/>
              <c:layout>
                <c:manualLayout>
                  <c:x val="-0.30825352803334499"/>
                  <c:y val="3.261778753065702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42A-4792-AF27-0505E303FE42}"/>
                </c:ext>
              </c:extLst>
            </c:dLbl>
            <c:dLbl>
              <c:idx val="6"/>
              <c:layout>
                <c:manualLayout>
                  <c:x val="-0.16402615829223491"/>
                  <c:y val="-9.371240480185878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42A-4792-AF27-0505E303FE42}"/>
                </c:ext>
              </c:extLst>
            </c:dLbl>
            <c:dLbl>
              <c:idx val="7"/>
              <c:layout>
                <c:manualLayout>
                  <c:x val="7.16677720032316E-2"/>
                  <c:y val="-0.126278129168280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42A-4792-AF27-0505E303FE42}"/>
                </c:ext>
              </c:extLst>
            </c:dLbl>
            <c:dLbl>
              <c:idx val="8"/>
              <c:layout>
                <c:manualLayout>
                  <c:x val="0.19722650231124808"/>
                  <c:y val="6.2300390021341242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142A-4792-AF27-0505E303FE42}"/>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'F30'!$A$11:$A$18</c:f>
              <c:strCache>
                <c:ptCount val="8"/>
                <c:pt idx="0">
                  <c:v>Sigal Insurance Group</c:v>
                </c:pt>
                <c:pt idx="1">
                  <c:v>Albsig</c:v>
                </c:pt>
                <c:pt idx="2">
                  <c:v>Sigma Vienna Insurance Group</c:v>
                </c:pt>
                <c:pt idx="3">
                  <c:v>Eurosig</c:v>
                </c:pt>
                <c:pt idx="4">
                  <c:v>Atlantik </c:v>
                </c:pt>
                <c:pt idx="5">
                  <c:v>Insig</c:v>
                </c:pt>
                <c:pt idx="6">
                  <c:v>Intersig Vienna Insurance Group</c:v>
                </c:pt>
                <c:pt idx="7">
                  <c:v>Ansig</c:v>
                </c:pt>
              </c:strCache>
            </c:strRef>
          </c:cat>
          <c:val>
            <c:numRef>
              <c:f>'F30'!$B$11:$B$18</c:f>
              <c:numCache>
                <c:formatCode>_-* #,##0_-;\-* #,##0_-;_-* "-"??_-;_-@_-</c:formatCode>
                <c:ptCount val="8"/>
                <c:pt idx="0">
                  <c:v>47347.361770000003</c:v>
                </c:pt>
                <c:pt idx="1">
                  <c:v>11423.34548</c:v>
                </c:pt>
                <c:pt idx="2">
                  <c:v>522.46440999999993</c:v>
                </c:pt>
                <c:pt idx="3">
                  <c:v>1968.4205400000001</c:v>
                </c:pt>
                <c:pt idx="4">
                  <c:v>716.23128000000008</c:v>
                </c:pt>
                <c:pt idx="5">
                  <c:v>722.71699000000001</c:v>
                </c:pt>
                <c:pt idx="6">
                  <c:v>681.66929000000005</c:v>
                </c:pt>
                <c:pt idx="7">
                  <c:v>135.99355</c:v>
                </c:pt>
              </c:numCache>
            </c:numRef>
          </c:val>
          <c:extLst>
            <c:ext xmlns:c16="http://schemas.microsoft.com/office/drawing/2014/chart" uri="{C3380CC4-5D6E-409C-BE32-E72D297353CC}">
              <c16:uniqueId val="{00000009-142A-4792-AF27-0505E303FE4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607693569553807"/>
          <c:y val="0.17181276266847012"/>
          <c:w val="0.32671839417675713"/>
          <c:h val="0.769291531810057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5A2F-4322-B9FD-21619F829A81}"/>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5A2F-4322-B9FD-21619F829A81}"/>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5A2F-4322-B9FD-21619F829A81}"/>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5A2F-4322-B9FD-21619F829A81}"/>
              </c:ext>
            </c:extLst>
          </c:dPt>
          <c:dPt>
            <c:idx val="4"/>
            <c:bubble3D val="0"/>
            <c:spPr>
              <a:solidFill>
                <a:schemeClr val="bg1">
                  <a:lumMod val="85000"/>
                </a:schemeClr>
              </a:solidFill>
              <a:ln w="25400">
                <a:noFill/>
              </a:ln>
            </c:spPr>
            <c:extLst>
              <c:ext xmlns:c16="http://schemas.microsoft.com/office/drawing/2014/chart" uri="{C3380CC4-5D6E-409C-BE32-E72D297353CC}">
                <c16:uniqueId val="{00000004-5A2F-4322-B9FD-21619F829A81}"/>
              </c:ext>
            </c:extLst>
          </c:dPt>
          <c:dPt>
            <c:idx val="5"/>
            <c:bubble3D val="0"/>
            <c:spPr>
              <a:solidFill>
                <a:schemeClr val="bg2">
                  <a:lumMod val="75000"/>
                </a:schemeClr>
              </a:solidFill>
              <a:ln w="25400">
                <a:noFill/>
              </a:ln>
            </c:spPr>
            <c:extLst>
              <c:ext xmlns:c16="http://schemas.microsoft.com/office/drawing/2014/chart" uri="{C3380CC4-5D6E-409C-BE32-E72D297353CC}">
                <c16:uniqueId val="{00000005-5A2F-4322-B9FD-21619F829A81}"/>
              </c:ext>
            </c:extLst>
          </c:dPt>
          <c:dPt>
            <c:idx val="6"/>
            <c:bubble3D val="0"/>
            <c:spPr>
              <a:solidFill>
                <a:schemeClr val="accent2">
                  <a:lumMod val="40000"/>
                  <a:lumOff val="60000"/>
                </a:schemeClr>
              </a:solidFill>
              <a:ln w="25400">
                <a:noFill/>
              </a:ln>
            </c:spPr>
            <c:extLst>
              <c:ext xmlns:c16="http://schemas.microsoft.com/office/drawing/2014/chart" uri="{C3380CC4-5D6E-409C-BE32-E72D297353CC}">
                <c16:uniqueId val="{00000006-5A2F-4322-B9FD-21619F829A81}"/>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5A2F-4322-B9FD-21619F829A81}"/>
              </c:ext>
            </c:extLst>
          </c:dPt>
          <c:dLbls>
            <c:dLbl>
              <c:idx val="0"/>
              <c:layout>
                <c:manualLayout>
                  <c:x val="0.2233065944881889"/>
                  <c:y val="-5.356870102428523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A2F-4322-B9FD-21619F829A81}"/>
                </c:ext>
              </c:extLst>
            </c:dLbl>
            <c:dLbl>
              <c:idx val="1"/>
              <c:layout>
                <c:manualLayout>
                  <c:x val="-0.14095242782152234"/>
                  <c:y val="0.4162900215090442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A2F-4322-B9FD-21619F829A81}"/>
                </c:ext>
              </c:extLst>
            </c:dLbl>
            <c:dLbl>
              <c:idx val="2"/>
              <c:layout>
                <c:manualLayout>
                  <c:x val="-0.21548458005249344"/>
                  <c:y val="0.356090091626633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A2F-4322-B9FD-21619F829A81}"/>
                </c:ext>
              </c:extLst>
            </c:dLbl>
            <c:dLbl>
              <c:idx val="3"/>
              <c:layout>
                <c:manualLayout>
                  <c:x val="-0.24472506561679791"/>
                  <c:y val="0.2688664638941792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A2F-4322-B9FD-21619F829A81}"/>
                </c:ext>
              </c:extLst>
            </c:dLbl>
            <c:dLbl>
              <c:idx val="4"/>
              <c:layout>
                <c:manualLayout>
                  <c:x val="-0.2270149278215223"/>
                  <c:y val="0.1272095011112116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A2F-4322-B9FD-21619F829A81}"/>
                </c:ext>
              </c:extLst>
            </c:dLbl>
            <c:dLbl>
              <c:idx val="5"/>
              <c:layout>
                <c:manualLayout>
                  <c:x val="-0.22184842519685039"/>
                  <c:y val="8.4930762964973965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A2F-4322-B9FD-21619F829A81}"/>
                </c:ext>
              </c:extLst>
            </c:dLbl>
            <c:dLbl>
              <c:idx val="6"/>
              <c:layout>
                <c:manualLayout>
                  <c:x val="-0.14123195538057748"/>
                  <c:y val="-0.116724489898532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A2F-4322-B9FD-21619F829A81}"/>
                </c:ext>
              </c:extLst>
            </c:dLbl>
            <c:dLbl>
              <c:idx val="7"/>
              <c:layout>
                <c:manualLayout>
                  <c:x val="9.1025918635170525E-2"/>
                  <c:y val="-0.1193897889200631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A2F-4322-B9FD-21619F829A81}"/>
                </c:ext>
              </c:extLst>
            </c:dLbl>
            <c:dLbl>
              <c:idx val="8"/>
              <c:layout>
                <c:manualLayout>
                  <c:x val="3.1446540880503367E-2"/>
                  <c:y val="-0.122605363984674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A2F-4322-B9FD-21619F829A81}"/>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'F30'!$A$11:$A$18</c:f>
              <c:strCache>
                <c:ptCount val="8"/>
                <c:pt idx="0">
                  <c:v>Sigal Insurance Group</c:v>
                </c:pt>
                <c:pt idx="1">
                  <c:v>Albsig</c:v>
                </c:pt>
                <c:pt idx="2">
                  <c:v>Sigma Vienna Insurance Group</c:v>
                </c:pt>
                <c:pt idx="3">
                  <c:v>Eurosig</c:v>
                </c:pt>
                <c:pt idx="4">
                  <c:v>Atlantik </c:v>
                </c:pt>
                <c:pt idx="5">
                  <c:v>Insig</c:v>
                </c:pt>
                <c:pt idx="6">
                  <c:v>Intersig Vienna Insurance Group</c:v>
                </c:pt>
                <c:pt idx="7">
                  <c:v>Ansig</c:v>
                </c:pt>
              </c:strCache>
            </c:strRef>
          </c:cat>
          <c:val>
            <c:numRef>
              <c:f>'F30'!$C$11:$C$18</c:f>
              <c:numCache>
                <c:formatCode>_-* #,##0_-;\-* #,##0_-;_-* "-"??_-;_-@_-</c:formatCode>
                <c:ptCount val="8"/>
                <c:pt idx="0">
                  <c:v>18743.393700000001</c:v>
                </c:pt>
                <c:pt idx="1">
                  <c:v>9991.6364400000002</c:v>
                </c:pt>
                <c:pt idx="2">
                  <c:v>7268.78172</c:v>
                </c:pt>
                <c:pt idx="3">
                  <c:v>1993.1259599999998</c:v>
                </c:pt>
                <c:pt idx="4">
                  <c:v>905.88283999999999</c:v>
                </c:pt>
                <c:pt idx="5">
                  <c:v>693.04607999999996</c:v>
                </c:pt>
                <c:pt idx="6">
                  <c:v>564.13639999999998</c:v>
                </c:pt>
                <c:pt idx="7">
                  <c:v>140.61472000000001</c:v>
                </c:pt>
              </c:numCache>
            </c:numRef>
          </c:val>
          <c:extLst>
            <c:ext xmlns:c16="http://schemas.microsoft.com/office/drawing/2014/chart" uri="{C3380CC4-5D6E-409C-BE32-E72D297353CC}">
              <c16:uniqueId val="{00000009-5A2F-4322-B9FD-21619F829A81}"/>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paperSize="9" orientation="landscape"/>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929704783880868"/>
          <c:y val="7.2274607649352479E-2"/>
          <c:w val="0.31731134466560779"/>
          <c:h val="0.9127597939146495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1CA1-4D37-AC9D-FE926CB8D1EE}"/>
              </c:ext>
            </c:extLst>
          </c:dPt>
          <c:dPt>
            <c:idx val="1"/>
            <c:bubble3D val="0"/>
            <c:spPr>
              <a:solidFill>
                <a:schemeClr val="bg1">
                  <a:lumMod val="75000"/>
                </a:schemeClr>
              </a:solidFill>
              <a:ln w="25400">
                <a:noFill/>
              </a:ln>
            </c:spPr>
            <c:extLst>
              <c:ext xmlns:c16="http://schemas.microsoft.com/office/drawing/2014/chart" uri="{C3380CC4-5D6E-409C-BE32-E72D297353CC}">
                <c16:uniqueId val="{00000001-1CA1-4D37-AC9D-FE926CB8D1EE}"/>
              </c:ext>
            </c:extLst>
          </c:dPt>
          <c:dLbls>
            <c:dLbl>
              <c:idx val="0"/>
              <c:layout>
                <c:manualLayout>
                  <c:x val="0.15885719723101085"/>
                  <c:y val="7.1575127183176157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CA1-4D37-AC9D-FE926CB8D1EE}"/>
                </c:ext>
              </c:extLst>
            </c:dLbl>
            <c:dLbl>
              <c:idx val="1"/>
              <c:layout>
                <c:manualLayout>
                  <c:x val="-0.12916329664800483"/>
                  <c:y val="8.6200706393182336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CA1-4D37-AC9D-FE926CB8D1EE}"/>
                </c:ext>
              </c:extLst>
            </c:dLbl>
            <c:dLbl>
              <c:idx val="2"/>
              <c:layout>
                <c:manualLayout>
                  <c:x val="-0.13161659513590845"/>
                  <c:y val="-8.230452674897119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256-4E7F-8E7D-7743EF9EECCD}"/>
                </c:ext>
              </c:extLst>
            </c:dLbl>
            <c:dLbl>
              <c:idx val="3"/>
              <c:layout>
                <c:manualLayout>
                  <c:x val="-0.11063423938960426"/>
                  <c:y val="-4.93827160493827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7C9-4AEB-ABAD-3A775169035D}"/>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'F31'!$A$11:$A$13</c:f>
              <c:strCache>
                <c:ptCount val="3"/>
                <c:pt idx="0">
                  <c:v>Sicred</c:v>
                </c:pt>
                <c:pt idx="1">
                  <c:v>Insig</c:v>
                </c:pt>
                <c:pt idx="2">
                  <c:v>Albsig jeta</c:v>
                </c:pt>
              </c:strCache>
            </c:strRef>
          </c:cat>
          <c:val>
            <c:numRef>
              <c:f>'F31'!$B$11:$B$13</c:f>
              <c:numCache>
                <c:formatCode>_-* #,##0_-;\-* #,##0_-;_-* "-"??_-;_-@_-</c:formatCode>
                <c:ptCount val="3"/>
                <c:pt idx="0">
                  <c:v>546.07278000000008</c:v>
                </c:pt>
                <c:pt idx="1">
                  <c:v>188.53503000000001</c:v>
                </c:pt>
                <c:pt idx="2">
                  <c:v>33.407139999999998</c:v>
                </c:pt>
              </c:numCache>
            </c:numRef>
          </c:val>
          <c:extLst>
            <c:ext xmlns:c16="http://schemas.microsoft.com/office/drawing/2014/chart" uri="{C3380CC4-5D6E-409C-BE32-E72D297353CC}">
              <c16:uniqueId val="{00000004-1CA1-4D37-AC9D-FE926CB8D1E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591355062240495"/>
          <c:y val="0.13214007782101167"/>
          <c:w val="0.34114946963941906"/>
          <c:h val="0.86681168744957449"/>
        </c:manualLayout>
      </c:layout>
      <c:doughnutChart>
        <c:varyColors val="1"/>
        <c:ser>
          <c:idx val="0"/>
          <c:order val="0"/>
          <c:spPr>
            <a:gradFill rotWithShape="0">
              <a:gsLst>
                <a:gs pos="0">
                  <a:srgbClr val="800000"/>
                </a:gs>
                <a:gs pos="100000">
                  <a:srgbClr val="C0C0C0"/>
                </a:gs>
              </a:gsLst>
              <a:lin ang="5400000" scaled="1"/>
            </a:gradFill>
            <a:ln w="25400">
              <a:noFill/>
            </a:ln>
          </c:spPr>
          <c:explosion val="1"/>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0CEF-4558-BA54-93BE6338C9A7}"/>
              </c:ext>
            </c:extLst>
          </c:dPt>
          <c:dPt>
            <c:idx val="1"/>
            <c:bubble3D val="0"/>
            <c:spPr>
              <a:solidFill>
                <a:schemeClr val="bg1">
                  <a:lumMod val="75000"/>
                </a:schemeClr>
              </a:solidFill>
              <a:ln w="25400">
                <a:noFill/>
              </a:ln>
            </c:spPr>
            <c:extLst>
              <c:ext xmlns:c16="http://schemas.microsoft.com/office/drawing/2014/chart" uri="{C3380CC4-5D6E-409C-BE32-E72D297353CC}">
                <c16:uniqueId val="{00000001-0CEF-4558-BA54-93BE6338C9A7}"/>
              </c:ext>
            </c:extLst>
          </c:dPt>
          <c:dPt>
            <c:idx val="2"/>
            <c:bubble3D val="0"/>
            <c:extLst>
              <c:ext xmlns:c16="http://schemas.microsoft.com/office/drawing/2014/chart" uri="{C3380CC4-5D6E-409C-BE32-E72D297353CC}">
                <c16:uniqueId val="{00000002-0CEF-4558-BA54-93BE6338C9A7}"/>
              </c:ext>
            </c:extLst>
          </c:dPt>
          <c:dLbls>
            <c:dLbl>
              <c:idx val="0"/>
              <c:layout>
                <c:manualLayout>
                  <c:x val="7.6333015800283774E-2"/>
                  <c:y val="7.1835125667657207E-2"/>
                </c:manualLayout>
              </c:layout>
              <c:numFmt formatCode="0.00%" sourceLinked="0"/>
              <c:spPr/>
              <c:txPr>
                <a:bodyPr/>
                <a:lstStyle/>
                <a:p>
                  <a:pPr algn="ctr" rtl="1">
                    <a:defRPr sz="800" b="0" i="0" u="none" strike="noStrike" baseline="0">
                      <a:solidFill>
                        <a:srgbClr val="333333"/>
                      </a:solidFill>
                      <a:latin typeface="Times New Roman" panose="02020603050405020304" pitchFamily="18" charset="0"/>
                      <a:ea typeface="Times New Roman"/>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CEF-4558-BA54-93BE6338C9A7}"/>
                </c:ext>
              </c:extLst>
            </c:dLbl>
            <c:dLbl>
              <c:idx val="1"/>
              <c:layout>
                <c:manualLayout>
                  <c:x val="-0.16741176918102629"/>
                  <c:y val="-1.0968473298814396E-2"/>
                </c:manualLayout>
              </c:layout>
              <c:numFmt formatCode="0.00%" sourceLinked="0"/>
              <c:spPr/>
              <c:txPr>
                <a:bodyPr/>
                <a:lstStyle/>
                <a:p>
                  <a:pPr algn="ctr" rtl="1">
                    <a:defRPr sz="800" b="0" i="0" u="none" strike="noStrike" baseline="0">
                      <a:solidFill>
                        <a:srgbClr val="333333"/>
                      </a:solidFill>
                      <a:latin typeface="Times New Roman" panose="02020603050405020304" pitchFamily="18" charset="0"/>
                      <a:ea typeface="Times New Roman"/>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CEF-4558-BA54-93BE6338C9A7}"/>
                </c:ext>
              </c:extLst>
            </c:dLbl>
            <c:dLbl>
              <c:idx val="2"/>
              <c:layout>
                <c:manualLayout>
                  <c:x val="-0.16804488569363615"/>
                  <c:y val="-0.1141374837872892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CEF-4558-BA54-93BE6338C9A7}"/>
                </c:ext>
              </c:extLst>
            </c:dLbl>
            <c:dLbl>
              <c:idx val="3"/>
              <c:layout>
                <c:manualLayout>
                  <c:x val="0"/>
                  <c:y val="-0.124513618677042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CEF-4558-BA54-93BE6338C9A7}"/>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'F31'!$A$11:$A$13</c:f>
              <c:strCache>
                <c:ptCount val="3"/>
                <c:pt idx="0">
                  <c:v>Sicred</c:v>
                </c:pt>
                <c:pt idx="1">
                  <c:v>Insig</c:v>
                </c:pt>
                <c:pt idx="2">
                  <c:v>Albsig jeta</c:v>
                </c:pt>
              </c:strCache>
            </c:strRef>
          </c:cat>
          <c:val>
            <c:numRef>
              <c:f>'F31'!$C$11:$C$13</c:f>
              <c:numCache>
                <c:formatCode>_-* #,##0_-;\-* #,##0_-;_-* "-"??_-;_-@_-</c:formatCode>
                <c:ptCount val="3"/>
                <c:pt idx="0">
                  <c:v>753.40362000000005</c:v>
                </c:pt>
                <c:pt idx="1">
                  <c:v>92.640240000000006</c:v>
                </c:pt>
                <c:pt idx="2">
                  <c:v>15.434839999999999</c:v>
                </c:pt>
              </c:numCache>
            </c:numRef>
          </c:val>
          <c:extLst>
            <c:ext xmlns:c16="http://schemas.microsoft.com/office/drawing/2014/chart" uri="{C3380CC4-5D6E-409C-BE32-E72D297353CC}">
              <c16:uniqueId val="{00000004-0CEF-4558-BA54-93BE6338C9A7}"/>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paperSize="9" orientation="landscape"/>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851386493992996"/>
          <c:y val="0.17823614439499411"/>
          <c:w val="0.31240412712576321"/>
          <c:h val="0.8947363816365060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2914-4361-B64A-1D3A41DAC19B}"/>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3-2914-4361-B64A-1D3A41DAC19B}"/>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5-2914-4361-B64A-1D3A41DAC19B}"/>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7-2914-4361-B64A-1D3A41DAC19B}"/>
              </c:ext>
            </c:extLst>
          </c:dPt>
          <c:dPt>
            <c:idx val="4"/>
            <c:bubble3D val="0"/>
            <c:spPr>
              <a:solidFill>
                <a:schemeClr val="bg1">
                  <a:lumMod val="85000"/>
                </a:schemeClr>
              </a:solidFill>
              <a:ln w="25400">
                <a:noFill/>
              </a:ln>
            </c:spPr>
            <c:extLst>
              <c:ext xmlns:c16="http://schemas.microsoft.com/office/drawing/2014/chart" uri="{C3380CC4-5D6E-409C-BE32-E72D297353CC}">
                <c16:uniqueId val="{00000009-2914-4361-B64A-1D3A41DAC19B}"/>
              </c:ext>
            </c:extLst>
          </c:dPt>
          <c:dPt>
            <c:idx val="5"/>
            <c:bubble3D val="0"/>
            <c:extLst>
              <c:ext xmlns:c16="http://schemas.microsoft.com/office/drawing/2014/chart" uri="{C3380CC4-5D6E-409C-BE32-E72D297353CC}">
                <c16:uniqueId val="{0000000A-2914-4361-B64A-1D3A41DAC19B}"/>
              </c:ext>
            </c:extLst>
          </c:dPt>
          <c:dPt>
            <c:idx val="6"/>
            <c:bubble3D val="0"/>
            <c:extLst>
              <c:ext xmlns:c16="http://schemas.microsoft.com/office/drawing/2014/chart" uri="{C3380CC4-5D6E-409C-BE32-E72D297353CC}">
                <c16:uniqueId val="{0000000B-2914-4361-B64A-1D3A41DAC19B}"/>
              </c:ext>
            </c:extLst>
          </c:dPt>
          <c:dPt>
            <c:idx val="7"/>
            <c:bubble3D val="0"/>
            <c:extLst>
              <c:ext xmlns:c16="http://schemas.microsoft.com/office/drawing/2014/chart" uri="{C3380CC4-5D6E-409C-BE32-E72D297353CC}">
                <c16:uniqueId val="{0000000C-2914-4361-B64A-1D3A41DAC19B}"/>
              </c:ext>
            </c:extLst>
          </c:dPt>
          <c:dLbls>
            <c:dLbl>
              <c:idx val="0"/>
              <c:layout>
                <c:manualLayout>
                  <c:x val="0.11842776927003566"/>
                  <c:y val="1.169590643274853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914-4361-B64A-1D3A41DAC19B}"/>
                </c:ext>
              </c:extLst>
            </c:dLbl>
            <c:dLbl>
              <c:idx val="1"/>
              <c:layout>
                <c:manualLayout>
                  <c:x val="4.4984465830660056E-2"/>
                  <c:y val="-0.6334014226482559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914-4361-B64A-1D3A41DAC19B}"/>
                </c:ext>
              </c:extLst>
            </c:dLbl>
            <c:dLbl>
              <c:idx val="2"/>
              <c:layout>
                <c:manualLayout>
                  <c:x val="-0.22187584329736559"/>
                  <c:y val="1.586024573015329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914-4361-B64A-1D3A41DAC19B}"/>
                </c:ext>
              </c:extLst>
            </c:dLbl>
            <c:dLbl>
              <c:idx val="3"/>
              <c:layout>
                <c:manualLayout>
                  <c:x val="-0.25807578497132305"/>
                  <c:y val="-8.038951652782531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914-4361-B64A-1D3A41DAC19B}"/>
                </c:ext>
              </c:extLst>
            </c:dLbl>
            <c:dLbl>
              <c:idx val="4"/>
              <c:layout>
                <c:manualLayout>
                  <c:x val="8.6269194128511709E-2"/>
                  <c:y val="-0.1326094564266423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914-4361-B64A-1D3A41DAC19B}"/>
                </c:ext>
              </c:extLst>
            </c:dLbl>
            <c:dLbl>
              <c:idx val="5"/>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914-4361-B64A-1D3A41DAC19B}"/>
                </c:ext>
              </c:extLst>
            </c:dLbl>
            <c:dLbl>
              <c:idx val="6"/>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914-4361-B64A-1D3A41DAC19B}"/>
                </c:ext>
              </c:extLst>
            </c:dLbl>
            <c:dLbl>
              <c:idx val="7"/>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914-4361-B64A-1D3A41DAC19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'F32'!$A$11:$A$15</c:f>
              <c:strCache>
                <c:ptCount val="5"/>
                <c:pt idx="0">
                  <c:v>Sigal Insurance Group</c:v>
                </c:pt>
                <c:pt idx="1">
                  <c:v>Albsig</c:v>
                </c:pt>
                <c:pt idx="2">
                  <c:v>Intersig Vienna Insurance Group</c:v>
                </c:pt>
                <c:pt idx="3">
                  <c:v>Eurosig</c:v>
                </c:pt>
                <c:pt idx="4">
                  <c:v>Sigma Vienna Insurance Group</c:v>
                </c:pt>
              </c:strCache>
            </c:strRef>
          </c:cat>
          <c:val>
            <c:numRef>
              <c:f>'F32'!$B$11:$B$15</c:f>
              <c:numCache>
                <c:formatCode>_-* #,##0_-;\-* #,##0_-;_-* "-"??_-;_-@_-</c:formatCode>
                <c:ptCount val="5"/>
                <c:pt idx="0">
                  <c:v>76385.476800000019</c:v>
                </c:pt>
                <c:pt idx="1">
                  <c:v>44056.581379999996</c:v>
                </c:pt>
                <c:pt idx="2">
                  <c:v>25072.01928</c:v>
                </c:pt>
                <c:pt idx="3">
                  <c:v>6376.9941799999997</c:v>
                </c:pt>
                <c:pt idx="4">
                  <c:v>6597.8259799999996</c:v>
                </c:pt>
              </c:numCache>
            </c:numRef>
          </c:val>
          <c:extLst>
            <c:ext xmlns:c16="http://schemas.microsoft.com/office/drawing/2014/chart" uri="{C3380CC4-5D6E-409C-BE32-E72D297353CC}">
              <c16:uniqueId val="{0000000D-2914-4361-B64A-1D3A41DAC19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orientation="portrait"/>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9898860380018566"/>
          <c:y val="0.15949042809899919"/>
          <c:w val="0.33019055392206825"/>
          <c:h val="0.7910166945823036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655F-45A2-9E48-3428B1560A24}"/>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3-655F-45A2-9E48-3428B1560A24}"/>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5-655F-45A2-9E48-3428B1560A24}"/>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7-655F-45A2-9E48-3428B1560A24}"/>
              </c:ext>
            </c:extLst>
          </c:dPt>
          <c:dPt>
            <c:idx val="4"/>
            <c:bubble3D val="0"/>
            <c:spPr>
              <a:solidFill>
                <a:schemeClr val="bg1">
                  <a:lumMod val="85000"/>
                </a:schemeClr>
              </a:solidFill>
              <a:ln w="25400">
                <a:noFill/>
              </a:ln>
            </c:spPr>
            <c:extLst>
              <c:ext xmlns:c16="http://schemas.microsoft.com/office/drawing/2014/chart" uri="{C3380CC4-5D6E-409C-BE32-E72D297353CC}">
                <c16:uniqueId val="{00000009-655F-45A2-9E48-3428B1560A24}"/>
              </c:ext>
            </c:extLst>
          </c:dPt>
          <c:dPt>
            <c:idx val="5"/>
            <c:bubble3D val="0"/>
            <c:extLst>
              <c:ext xmlns:c16="http://schemas.microsoft.com/office/drawing/2014/chart" uri="{C3380CC4-5D6E-409C-BE32-E72D297353CC}">
                <c16:uniqueId val="{0000000A-655F-45A2-9E48-3428B1560A24}"/>
              </c:ext>
            </c:extLst>
          </c:dPt>
          <c:dPt>
            <c:idx val="6"/>
            <c:bubble3D val="0"/>
            <c:extLst>
              <c:ext xmlns:c16="http://schemas.microsoft.com/office/drawing/2014/chart" uri="{C3380CC4-5D6E-409C-BE32-E72D297353CC}">
                <c16:uniqueId val="{0000000B-655F-45A2-9E48-3428B1560A24}"/>
              </c:ext>
            </c:extLst>
          </c:dPt>
          <c:dPt>
            <c:idx val="7"/>
            <c:bubble3D val="0"/>
            <c:extLst>
              <c:ext xmlns:c16="http://schemas.microsoft.com/office/drawing/2014/chart" uri="{C3380CC4-5D6E-409C-BE32-E72D297353CC}">
                <c16:uniqueId val="{0000000C-655F-45A2-9E48-3428B1560A24}"/>
              </c:ext>
            </c:extLst>
          </c:dPt>
          <c:dLbls>
            <c:dLbl>
              <c:idx val="0"/>
              <c:layout>
                <c:manualLayout>
                  <c:x val="0.11842776927003566"/>
                  <c:y val="1.169590643274853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55F-45A2-9E48-3428B1560A24}"/>
                </c:ext>
              </c:extLst>
            </c:dLbl>
            <c:dLbl>
              <c:idx val="1"/>
              <c:layout>
                <c:manualLayout>
                  <c:x val="-0.10316368231748806"/>
                  <c:y val="9.60684724069767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55F-45A2-9E48-3428B1560A24}"/>
                </c:ext>
              </c:extLst>
            </c:dLbl>
            <c:dLbl>
              <c:idx val="2"/>
              <c:layout>
                <c:manualLayout>
                  <c:x val="-0.14088820826952528"/>
                  <c:y val="-1.31252615162235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55F-45A2-9E48-3428B1560A24}"/>
                </c:ext>
              </c:extLst>
            </c:dLbl>
            <c:dLbl>
              <c:idx val="3"/>
              <c:layout>
                <c:manualLayout>
                  <c:x val="-0.10005104645227157"/>
                  <c:y val="-0.1286986952717866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55F-45A2-9E48-3428B1560A24}"/>
                </c:ext>
              </c:extLst>
            </c:dLbl>
            <c:dLbl>
              <c:idx val="4"/>
              <c:layout>
                <c:manualLayout>
                  <c:x val="4.0837161817253699E-2"/>
                  <c:y val="-0.1326094564266423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55F-45A2-9E48-3428B1560A24}"/>
                </c:ext>
              </c:extLst>
            </c:dLbl>
            <c:dLbl>
              <c:idx val="5"/>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55F-45A2-9E48-3428B1560A24}"/>
                </c:ext>
              </c:extLst>
            </c:dLbl>
            <c:dLbl>
              <c:idx val="6"/>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55F-45A2-9E48-3428B1560A24}"/>
                </c:ext>
              </c:extLst>
            </c:dLbl>
            <c:dLbl>
              <c:idx val="7"/>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55F-45A2-9E48-3428B1560A2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'F32'!$A$11:$A$15</c:f>
              <c:strCache>
                <c:ptCount val="5"/>
                <c:pt idx="0">
                  <c:v>Sigal Insurance Group</c:v>
                </c:pt>
                <c:pt idx="1">
                  <c:v>Albsig</c:v>
                </c:pt>
                <c:pt idx="2">
                  <c:v>Intersig Vienna Insurance Group</c:v>
                </c:pt>
                <c:pt idx="3">
                  <c:v>Eurosig</c:v>
                </c:pt>
                <c:pt idx="4">
                  <c:v>Sigma Vienna Insurance Group</c:v>
                </c:pt>
              </c:strCache>
            </c:strRef>
          </c:cat>
          <c:val>
            <c:numRef>
              <c:f>'F32'!$C$11:$C$15</c:f>
              <c:numCache>
                <c:formatCode>_-* #,##0_-;\-* #,##0_-;_-* "-"??_-;_-@_-</c:formatCode>
                <c:ptCount val="5"/>
                <c:pt idx="0">
                  <c:v>78901.690189999994</c:v>
                </c:pt>
                <c:pt idx="1">
                  <c:v>36044.762240000004</c:v>
                </c:pt>
                <c:pt idx="2">
                  <c:v>28787.001760000003</c:v>
                </c:pt>
                <c:pt idx="3">
                  <c:v>10705.64798</c:v>
                </c:pt>
                <c:pt idx="4">
                  <c:v>7530.7883199999997</c:v>
                </c:pt>
              </c:numCache>
            </c:numRef>
          </c:val>
          <c:extLst>
            <c:ext xmlns:c16="http://schemas.microsoft.com/office/drawing/2014/chart" uri="{C3380CC4-5D6E-409C-BE32-E72D297353CC}">
              <c16:uniqueId val="{0000000D-655F-45A2-9E48-3428B1560A2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340921971277326"/>
          <c:y val="0.11661763209831329"/>
          <c:w val="0.31648784330748858"/>
          <c:h val="0.9657315966345327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8657-4824-9B29-4924CB5CE6CA}"/>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8657-4824-9B29-4924CB5CE6CA}"/>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8657-4824-9B29-4924CB5CE6CA}"/>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8657-4824-9B29-4924CB5CE6CA}"/>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8657-4824-9B29-4924CB5CE6CA}"/>
              </c:ext>
            </c:extLst>
          </c:dPt>
          <c:dPt>
            <c:idx val="5"/>
            <c:bubble3D val="0"/>
            <c:extLst>
              <c:ext xmlns:c16="http://schemas.microsoft.com/office/drawing/2014/chart" uri="{C3380CC4-5D6E-409C-BE32-E72D297353CC}">
                <c16:uniqueId val="{00000005-8657-4824-9B29-4924CB5CE6CA}"/>
              </c:ext>
            </c:extLst>
          </c:dPt>
          <c:dPt>
            <c:idx val="6"/>
            <c:bubble3D val="0"/>
            <c:extLst>
              <c:ext xmlns:c16="http://schemas.microsoft.com/office/drawing/2014/chart" uri="{C3380CC4-5D6E-409C-BE32-E72D297353CC}">
                <c16:uniqueId val="{00000006-8657-4824-9B29-4924CB5CE6CA}"/>
              </c:ext>
            </c:extLst>
          </c:dPt>
          <c:dPt>
            <c:idx val="7"/>
            <c:bubble3D val="0"/>
            <c:extLst>
              <c:ext xmlns:c16="http://schemas.microsoft.com/office/drawing/2014/chart" uri="{C3380CC4-5D6E-409C-BE32-E72D297353CC}">
                <c16:uniqueId val="{00000007-8657-4824-9B29-4924CB5CE6CA}"/>
              </c:ext>
            </c:extLst>
          </c:dPt>
          <c:dLbls>
            <c:dLbl>
              <c:idx val="0"/>
              <c:layout>
                <c:manualLayout>
                  <c:x val="0.13744840087944596"/>
                  <c:y val="9.16290136630116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657-4824-9B29-4924CB5CE6CA}"/>
                </c:ext>
              </c:extLst>
            </c:dLbl>
            <c:dLbl>
              <c:idx val="1"/>
              <c:layout>
                <c:manualLayout>
                  <c:x val="-0.1519779093463241"/>
                  <c:y val="0.101576023927241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657-4824-9B29-4924CB5CE6CA}"/>
                </c:ext>
              </c:extLst>
            </c:dLbl>
            <c:dLbl>
              <c:idx val="2"/>
              <c:layout>
                <c:manualLayout>
                  <c:x val="-0.22902830867427942"/>
                  <c:y val="0.146827809314533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657-4824-9B29-4924CB5CE6CA}"/>
                </c:ext>
              </c:extLst>
            </c:dLbl>
            <c:dLbl>
              <c:idx val="3"/>
              <c:layout>
                <c:manualLayout>
                  <c:x val="-0.32445784246341336"/>
                  <c:y val="2.533154285946812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657-4824-9B29-4924CB5CE6CA}"/>
                </c:ext>
              </c:extLst>
            </c:dLbl>
            <c:dLbl>
              <c:idx val="4"/>
              <c:layout>
                <c:manualLayout>
                  <c:x val="-0.17699276105035108"/>
                  <c:y val="-9.852977680115566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657-4824-9B29-4924CB5CE6CA}"/>
                </c:ext>
              </c:extLst>
            </c:dLbl>
            <c:dLbl>
              <c:idx val="5"/>
              <c:layout>
                <c:manualLayout>
                  <c:x val="1.2251148545176036E-2"/>
                  <c:y val="-0.10852713178294573"/>
                </c:manualLayout>
              </c:layout>
              <c:numFmt formatCode="0.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657-4824-9B29-4924CB5CE6CA}"/>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657-4824-9B29-4924CB5CE6C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'F33'!$A$11:$A$15</c:f>
              <c:strCache>
                <c:ptCount val="5"/>
                <c:pt idx="0">
                  <c:v>Sigal Insurance Group</c:v>
                </c:pt>
                <c:pt idx="1">
                  <c:v>Albsig</c:v>
                </c:pt>
                <c:pt idx="2">
                  <c:v>Intersig Vienna Insurance Group</c:v>
                </c:pt>
                <c:pt idx="3">
                  <c:v>Eurosig</c:v>
                </c:pt>
                <c:pt idx="4">
                  <c:v>Sigma Vienna Insurance Group</c:v>
                </c:pt>
              </c:strCache>
            </c:strRef>
          </c:cat>
          <c:val>
            <c:numRef>
              <c:f>'F33'!$B$11:$B$15</c:f>
              <c:numCache>
                <c:formatCode>_-* #,##0_-;\-* #,##0_-;_-* "-"??_-;_-@_-</c:formatCode>
                <c:ptCount val="5"/>
                <c:pt idx="0">
                  <c:v>47196.812130000006</c:v>
                </c:pt>
                <c:pt idx="1">
                  <c:v>24078.82</c:v>
                </c:pt>
                <c:pt idx="2">
                  <c:v>15058.137490000001</c:v>
                </c:pt>
                <c:pt idx="3">
                  <c:v>3990.2717699999998</c:v>
                </c:pt>
                <c:pt idx="4">
                  <c:v>2958.9878399999998</c:v>
                </c:pt>
              </c:numCache>
            </c:numRef>
          </c:val>
          <c:extLst>
            <c:ext xmlns:c16="http://schemas.microsoft.com/office/drawing/2014/chart" uri="{C3380CC4-5D6E-409C-BE32-E72D297353CC}">
              <c16:uniqueId val="{00000009-8657-4824-9B29-4924CB5CE6C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401156784957779"/>
          <c:y val="8.735073470146941E-2"/>
          <c:w val="0.32465527567093927"/>
          <c:h val="0.9906537150145950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2B2D-490F-A34A-F94C0536DF8B}"/>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2B2D-490F-A34A-F94C0536DF8B}"/>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2B2D-490F-A34A-F94C0536DF8B}"/>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2B2D-490F-A34A-F94C0536DF8B}"/>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2B2D-490F-A34A-F94C0536DF8B}"/>
              </c:ext>
            </c:extLst>
          </c:dPt>
          <c:dPt>
            <c:idx val="5"/>
            <c:bubble3D val="0"/>
            <c:extLst>
              <c:ext xmlns:c16="http://schemas.microsoft.com/office/drawing/2014/chart" uri="{C3380CC4-5D6E-409C-BE32-E72D297353CC}">
                <c16:uniqueId val="{00000005-2B2D-490F-A34A-F94C0536DF8B}"/>
              </c:ext>
            </c:extLst>
          </c:dPt>
          <c:dPt>
            <c:idx val="6"/>
            <c:bubble3D val="0"/>
            <c:extLst>
              <c:ext xmlns:c16="http://schemas.microsoft.com/office/drawing/2014/chart" uri="{C3380CC4-5D6E-409C-BE32-E72D297353CC}">
                <c16:uniqueId val="{00000006-2B2D-490F-A34A-F94C0536DF8B}"/>
              </c:ext>
            </c:extLst>
          </c:dPt>
          <c:dPt>
            <c:idx val="7"/>
            <c:bubble3D val="0"/>
            <c:extLst>
              <c:ext xmlns:c16="http://schemas.microsoft.com/office/drawing/2014/chart" uri="{C3380CC4-5D6E-409C-BE32-E72D297353CC}">
                <c16:uniqueId val="{00000007-2B2D-490F-A34A-F94C0536DF8B}"/>
              </c:ext>
            </c:extLst>
          </c:dPt>
          <c:dLbls>
            <c:dLbl>
              <c:idx val="0"/>
              <c:layout>
                <c:manualLayout>
                  <c:x val="0.12046962736089842"/>
                  <c:y val="7.87401574803149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2D-490F-A34A-F94C0536DF8B}"/>
                </c:ext>
              </c:extLst>
            </c:dLbl>
            <c:dLbl>
              <c:idx val="1"/>
              <c:layout>
                <c:manualLayout>
                  <c:x val="-0.12046962736089842"/>
                  <c:y val="8.923884514435685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2D-490F-A34A-F94C0536DF8B}"/>
                </c:ext>
              </c:extLst>
            </c:dLbl>
            <c:dLbl>
              <c:idx val="2"/>
              <c:layout>
                <c:manualLayout>
                  <c:x val="-0.14293006636038796"/>
                  <c:y val="0.1102362204724408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B2D-490F-A34A-F94C0536DF8B}"/>
                </c:ext>
              </c:extLst>
            </c:dLbl>
            <c:dLbl>
              <c:idx val="3"/>
              <c:layout>
                <c:manualLayout>
                  <c:x val="-0.22052067381316998"/>
                  <c:y val="0.14173228346456687"/>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2D-490F-A34A-F94C0536DF8B}"/>
                </c:ext>
              </c:extLst>
            </c:dLbl>
            <c:dLbl>
              <c:idx val="4"/>
              <c:layout>
                <c:manualLayout>
                  <c:x val="-0.18172537008677897"/>
                  <c:y val="-4.199475065616797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2D-490F-A34A-F94C0536DF8B}"/>
                </c:ext>
              </c:extLst>
            </c:dLbl>
            <c:dLbl>
              <c:idx val="5"/>
              <c:delete val="1"/>
              <c:extLst>
                <c:ext xmlns:c15="http://schemas.microsoft.com/office/drawing/2012/chart" uri="{CE6537A1-D6FC-4f65-9D91-7224C49458BB}"/>
                <c:ext xmlns:c16="http://schemas.microsoft.com/office/drawing/2014/chart" uri="{C3380CC4-5D6E-409C-BE32-E72D297353CC}">
                  <c16:uniqueId val="{00000005-2B2D-490F-A34A-F94C0536DF8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'F33'!$A$11:$A$15</c:f>
              <c:strCache>
                <c:ptCount val="5"/>
                <c:pt idx="0">
                  <c:v>Sigal Insurance Group</c:v>
                </c:pt>
                <c:pt idx="1">
                  <c:v>Albsig</c:v>
                </c:pt>
                <c:pt idx="2">
                  <c:v>Intersig Vienna Insurance Group</c:v>
                </c:pt>
                <c:pt idx="3">
                  <c:v>Eurosig</c:v>
                </c:pt>
                <c:pt idx="4">
                  <c:v>Sigma Vienna Insurance Group</c:v>
                </c:pt>
              </c:strCache>
            </c:strRef>
          </c:cat>
          <c:val>
            <c:numRef>
              <c:f>'F33'!$C$11:$C$15</c:f>
              <c:numCache>
                <c:formatCode>_-* #,##0_-;\-* #,##0_-;_-* "-"??_-;_-@_-</c:formatCode>
                <c:ptCount val="5"/>
                <c:pt idx="0">
                  <c:v>51937.506079999999</c:v>
                </c:pt>
                <c:pt idx="1">
                  <c:v>26596.884999999998</c:v>
                </c:pt>
                <c:pt idx="2">
                  <c:v>17059.000989999997</c:v>
                </c:pt>
                <c:pt idx="3">
                  <c:v>9699.2050099999997</c:v>
                </c:pt>
                <c:pt idx="4">
                  <c:v>5167.0717999999997</c:v>
                </c:pt>
              </c:numCache>
            </c:numRef>
          </c:val>
          <c:extLst>
            <c:ext xmlns:c16="http://schemas.microsoft.com/office/drawing/2014/chart" uri="{C3380CC4-5D6E-409C-BE32-E72D297353CC}">
              <c16:uniqueId val="{00000008-2B2D-490F-A34A-F94C0536DF8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331474035162391"/>
          <c:y val="0.15865599444697515"/>
          <c:w val="0.31102707873613805"/>
          <c:h val="0.8392590182425544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FB3B-4204-B995-FAE8BB7147F8}"/>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FB3B-4204-B995-FAE8BB7147F8}"/>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FB3B-4204-B995-FAE8BB7147F8}"/>
              </c:ext>
            </c:extLst>
          </c:dPt>
          <c:dPt>
            <c:idx val="3"/>
            <c:bubble3D val="0"/>
            <c:spPr>
              <a:solidFill>
                <a:schemeClr val="bg1">
                  <a:lumMod val="85000"/>
                </a:schemeClr>
              </a:solidFill>
              <a:ln w="25400">
                <a:noFill/>
              </a:ln>
            </c:spPr>
            <c:extLst>
              <c:ext xmlns:c16="http://schemas.microsoft.com/office/drawing/2014/chart" uri="{C3380CC4-5D6E-409C-BE32-E72D297353CC}">
                <c16:uniqueId val="{00000003-FB3B-4204-B995-FAE8BB7147F8}"/>
              </c:ext>
            </c:extLst>
          </c:dPt>
          <c:dPt>
            <c:idx val="4"/>
            <c:bubble3D val="0"/>
            <c:spPr>
              <a:solidFill>
                <a:schemeClr val="bg2">
                  <a:lumMod val="75000"/>
                </a:schemeClr>
              </a:solidFill>
              <a:ln w="25400">
                <a:noFill/>
              </a:ln>
            </c:spPr>
            <c:extLst>
              <c:ext xmlns:c16="http://schemas.microsoft.com/office/drawing/2014/chart" uri="{C3380CC4-5D6E-409C-BE32-E72D297353CC}">
                <c16:uniqueId val="{00000004-FB3B-4204-B995-FAE8BB7147F8}"/>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FB3B-4204-B995-FAE8BB7147F8}"/>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FB3B-4204-B995-FAE8BB7147F8}"/>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FB3B-4204-B995-FAE8BB7147F8}"/>
              </c:ext>
            </c:extLst>
          </c:dPt>
          <c:dLbls>
            <c:dLbl>
              <c:idx val="0"/>
              <c:layout>
                <c:manualLayout>
                  <c:x val="0.12767942414026112"/>
                  <c:y val="-5.005487950369839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B3B-4204-B995-FAE8BB7147F8}"/>
                </c:ext>
              </c:extLst>
            </c:dLbl>
            <c:dLbl>
              <c:idx val="1"/>
              <c:layout>
                <c:manualLayout>
                  <c:x val="0.24096474427183082"/>
                  <c:y val="0.1919186134791002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B3B-4204-B995-FAE8BB7147F8}"/>
                </c:ext>
              </c:extLst>
            </c:dLbl>
            <c:dLbl>
              <c:idx val="2"/>
              <c:layout>
                <c:manualLayout>
                  <c:x val="-0.21294982508409782"/>
                  <c:y val="1.092601028177252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B3B-4204-B995-FAE8BB7147F8}"/>
                </c:ext>
              </c:extLst>
            </c:dLbl>
            <c:dLbl>
              <c:idx val="3"/>
              <c:layout>
                <c:manualLayout>
                  <c:x val="-0.18491683560892019"/>
                  <c:y val="0.4544907919567904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B3B-4204-B995-FAE8BB7147F8}"/>
                </c:ext>
              </c:extLst>
            </c:dLbl>
            <c:dLbl>
              <c:idx val="4"/>
              <c:layout>
                <c:manualLayout>
                  <c:x val="-0.22869352568482287"/>
                  <c:y val="3.38036051278714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B3B-4204-B995-FAE8BB7147F8}"/>
                </c:ext>
              </c:extLst>
            </c:dLbl>
            <c:dLbl>
              <c:idx val="5"/>
              <c:layout>
                <c:manualLayout>
                  <c:x val="-0.19669590021019775"/>
                  <c:y val="-8.432658727576408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22885720366035323"/>
                      <c:h val="0.21157024793388429"/>
                    </c:manualLayout>
                  </c15:layout>
                </c:ext>
                <c:ext xmlns:c16="http://schemas.microsoft.com/office/drawing/2014/chart" uri="{C3380CC4-5D6E-409C-BE32-E72D297353CC}">
                  <c16:uniqueId val="{00000005-FB3B-4204-B995-FAE8BB7147F8}"/>
                </c:ext>
              </c:extLst>
            </c:dLbl>
            <c:dLbl>
              <c:idx val="6"/>
              <c:layout>
                <c:manualLayout>
                  <c:x val="-7.0665128452115672E-2"/>
                  <c:y val="-0.1650319949675712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B3B-4204-B995-FAE8BB7147F8}"/>
                </c:ext>
              </c:extLst>
            </c:dLbl>
            <c:dLbl>
              <c:idx val="7"/>
              <c:layout>
                <c:manualLayout>
                  <c:x val="0.18769129676713597"/>
                  <c:y val="-3.04874080822541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B3B-4204-B995-FAE8BB7147F8}"/>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B3B-4204-B995-FAE8BB7147F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'F34'!$A$13:$A$20</c:f>
              <c:strCache>
                <c:ptCount val="8"/>
                <c:pt idx="0">
                  <c:v>Sigal Insurance Group</c:v>
                </c:pt>
                <c:pt idx="1">
                  <c:v>Albsig</c:v>
                </c:pt>
                <c:pt idx="2">
                  <c:v>Atlantik </c:v>
                </c:pt>
                <c:pt idx="3">
                  <c:v>Eurosig</c:v>
                </c:pt>
                <c:pt idx="4">
                  <c:v>Sigma Vienna Insurance Group</c:v>
                </c:pt>
                <c:pt idx="5">
                  <c:v>Intersig Vienna Insurance Group</c:v>
                </c:pt>
                <c:pt idx="6">
                  <c:v>Ansig</c:v>
                </c:pt>
                <c:pt idx="7">
                  <c:v>Insig</c:v>
                </c:pt>
              </c:strCache>
            </c:strRef>
          </c:cat>
          <c:val>
            <c:numRef>
              <c:f>'F34'!$B$13:$B$20</c:f>
              <c:numCache>
                <c:formatCode>_-* #,##0_-;\-* #,##0_-;_-* "-"??_-;_-@_-</c:formatCode>
                <c:ptCount val="8"/>
                <c:pt idx="0">
                  <c:v>61979.909890000003</c:v>
                </c:pt>
                <c:pt idx="1">
                  <c:v>41792.570590000003</c:v>
                </c:pt>
                <c:pt idx="2">
                  <c:v>10022.55544</c:v>
                </c:pt>
                <c:pt idx="3">
                  <c:v>19122.415949999999</c:v>
                </c:pt>
                <c:pt idx="4">
                  <c:v>7333.5808799999995</c:v>
                </c:pt>
                <c:pt idx="5">
                  <c:v>4430.9312800000007</c:v>
                </c:pt>
                <c:pt idx="6">
                  <c:v>2071.0968800000001</c:v>
                </c:pt>
                <c:pt idx="7">
                  <c:v>2896.1644700000002</c:v>
                </c:pt>
              </c:numCache>
            </c:numRef>
          </c:val>
          <c:extLst>
            <c:ext xmlns:c16="http://schemas.microsoft.com/office/drawing/2014/chart" uri="{C3380CC4-5D6E-409C-BE32-E72D297353CC}">
              <c16:uniqueId val="{00000009-FB3B-4204-B995-FAE8BB7147F8}"/>
            </c:ext>
          </c:extLst>
        </c:ser>
        <c:dLbls>
          <c:showLegendKey val="0"/>
          <c:showVal val="0"/>
          <c:showCatName val="0"/>
          <c:showSerName val="0"/>
          <c:showPercent val="0"/>
          <c:showBubbleSize val="0"/>
          <c:showLeaderLines val="0"/>
        </c:dLbls>
        <c:firstSliceAng val="0"/>
        <c:holeSize val="71"/>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767975950680586"/>
          <c:y val="2.6336572793265706E-2"/>
          <c:w val="0.33244440056278229"/>
          <c:h val="0.9554032772930409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0-3BF4-416D-A2F9-68D1B262B885}"/>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3BF4-416D-A2F9-68D1B262B885}"/>
              </c:ext>
            </c:extLst>
          </c:dPt>
          <c:dPt>
            <c:idx val="2"/>
            <c:bubble3D val="0"/>
            <c:spPr>
              <a:solidFill>
                <a:schemeClr val="bg1">
                  <a:lumMod val="85000"/>
                </a:schemeClr>
              </a:solidFill>
              <a:ln w="25400">
                <a:noFill/>
              </a:ln>
            </c:spPr>
            <c:extLst>
              <c:ext xmlns:c16="http://schemas.microsoft.com/office/drawing/2014/chart" uri="{C3380CC4-5D6E-409C-BE32-E72D297353CC}">
                <c16:uniqueId val="{00000002-3BF4-416D-A2F9-68D1B262B885}"/>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3BF4-416D-A2F9-68D1B262B885}"/>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3BF4-416D-A2F9-68D1B262B885}"/>
              </c:ext>
            </c:extLst>
          </c:dPt>
          <c:dPt>
            <c:idx val="5"/>
            <c:bubble3D val="0"/>
            <c:spPr>
              <a:solidFill>
                <a:schemeClr val="accent5">
                  <a:lumMod val="40000"/>
                  <a:lumOff val="60000"/>
                </a:schemeClr>
              </a:solidFill>
              <a:ln w="25400">
                <a:noFill/>
              </a:ln>
            </c:spPr>
            <c:extLst>
              <c:ext xmlns:c16="http://schemas.microsoft.com/office/drawing/2014/chart" uri="{C3380CC4-5D6E-409C-BE32-E72D297353CC}">
                <c16:uniqueId val="{00000005-3BF4-416D-A2F9-68D1B262B885}"/>
              </c:ext>
            </c:extLst>
          </c:dPt>
          <c:dPt>
            <c:idx val="6"/>
            <c:bubble3D val="0"/>
            <c:spPr>
              <a:solidFill>
                <a:schemeClr val="accent4">
                  <a:lumMod val="40000"/>
                  <a:lumOff val="60000"/>
                </a:schemeClr>
              </a:solidFill>
              <a:ln w="25400">
                <a:noFill/>
              </a:ln>
            </c:spPr>
            <c:extLst>
              <c:ext xmlns:c16="http://schemas.microsoft.com/office/drawing/2014/chart" uri="{C3380CC4-5D6E-409C-BE32-E72D297353CC}">
                <c16:uniqueId val="{00000006-3BF4-416D-A2F9-68D1B262B885}"/>
              </c:ext>
            </c:extLst>
          </c:dPt>
          <c:dPt>
            <c:idx val="7"/>
            <c:bubble3D val="0"/>
            <c:spPr>
              <a:solidFill>
                <a:schemeClr val="bg2">
                  <a:lumMod val="75000"/>
                </a:schemeClr>
              </a:solidFill>
              <a:ln w="25400">
                <a:noFill/>
              </a:ln>
            </c:spPr>
            <c:extLst>
              <c:ext xmlns:c16="http://schemas.microsoft.com/office/drawing/2014/chart" uri="{C3380CC4-5D6E-409C-BE32-E72D297353CC}">
                <c16:uniqueId val="{00000007-3BF4-416D-A2F9-68D1B262B885}"/>
              </c:ext>
            </c:extLst>
          </c:dPt>
          <c:dLbls>
            <c:dLbl>
              <c:idx val="0"/>
              <c:layout>
                <c:manualLayout>
                  <c:x val="0.14393639748519793"/>
                  <c:y val="0.110589487124920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BF4-416D-A2F9-68D1B262B885}"/>
                </c:ext>
              </c:extLst>
            </c:dLbl>
            <c:dLbl>
              <c:idx val="1"/>
              <c:layout>
                <c:manualLayout>
                  <c:x val="-0.22071995361044985"/>
                  <c:y val="3.710813175380104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BF4-416D-A2F9-68D1B262B885}"/>
                </c:ext>
              </c:extLst>
            </c:dLbl>
            <c:dLbl>
              <c:idx val="2"/>
              <c:layout>
                <c:manualLayout>
                  <c:x val="-0.18065433681254958"/>
                  <c:y val="0.2331115367335839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BF4-416D-A2F9-68D1B262B885}"/>
                </c:ext>
              </c:extLst>
            </c:dLbl>
            <c:dLbl>
              <c:idx val="3"/>
              <c:layout>
                <c:manualLayout>
                  <c:x val="-0.16061130440090338"/>
                  <c:y val="-0.194919486415549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BF4-416D-A2F9-68D1B262B885}"/>
                </c:ext>
              </c:extLst>
            </c:dLbl>
            <c:dLbl>
              <c:idx val="4"/>
              <c:layout>
                <c:manualLayout>
                  <c:x val="-0.28734984435085148"/>
                  <c:y val="0.374598850819323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BF4-416D-A2F9-68D1B262B885}"/>
                </c:ext>
              </c:extLst>
            </c:dLbl>
            <c:dLbl>
              <c:idx val="5"/>
              <c:layout>
                <c:manualLayout>
                  <c:x val="-0.34530809375572241"/>
                  <c:y val="0.2041082026908798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BF4-416D-A2F9-68D1B262B885}"/>
                </c:ext>
              </c:extLst>
            </c:dLbl>
            <c:dLbl>
              <c:idx val="6"/>
              <c:layout>
                <c:manualLayout>
                  <c:x val="-0.16267136666056278"/>
                  <c:y val="-2.402402402402402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BF4-416D-A2F9-68D1B262B885}"/>
                </c:ext>
              </c:extLst>
            </c:dLbl>
            <c:dLbl>
              <c:idx val="7"/>
              <c:layout>
                <c:manualLayout>
                  <c:x val="0.23117774522370757"/>
                  <c:y val="5.240784091177791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BF4-416D-A2F9-68D1B262B885}"/>
                </c:ext>
              </c:extLst>
            </c:dLbl>
            <c:dLbl>
              <c:idx val="8"/>
              <c:layout>
                <c:manualLayout>
                  <c:x val="0.19722650231124808"/>
                  <c:y val="6.230039002134136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3BF4-416D-A2F9-68D1B262B88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'F34'!$A$13:$A$20</c:f>
              <c:strCache>
                <c:ptCount val="8"/>
                <c:pt idx="0">
                  <c:v>Sigal Insurance Group</c:v>
                </c:pt>
                <c:pt idx="1">
                  <c:v>Albsig</c:v>
                </c:pt>
                <c:pt idx="2">
                  <c:v>Atlantik </c:v>
                </c:pt>
                <c:pt idx="3">
                  <c:v>Eurosig</c:v>
                </c:pt>
                <c:pt idx="4">
                  <c:v>Sigma Vienna Insurance Group</c:v>
                </c:pt>
                <c:pt idx="5">
                  <c:v>Intersig Vienna Insurance Group</c:v>
                </c:pt>
                <c:pt idx="6">
                  <c:v>Ansig</c:v>
                </c:pt>
                <c:pt idx="7">
                  <c:v>Insig</c:v>
                </c:pt>
              </c:strCache>
            </c:strRef>
          </c:cat>
          <c:val>
            <c:numRef>
              <c:f>'F34'!$C$13:$C$20</c:f>
              <c:numCache>
                <c:formatCode>_-* #,##0_-;\-* #,##0_-;_-* "-"??_-;_-@_-</c:formatCode>
                <c:ptCount val="8"/>
                <c:pt idx="0">
                  <c:v>46609.717090000006</c:v>
                </c:pt>
                <c:pt idx="1">
                  <c:v>41112.084759999998</c:v>
                </c:pt>
                <c:pt idx="2">
                  <c:v>18661.87515</c:v>
                </c:pt>
                <c:pt idx="3">
                  <c:v>18617.456099999999</c:v>
                </c:pt>
                <c:pt idx="4">
                  <c:v>7390.8038100000003</c:v>
                </c:pt>
                <c:pt idx="5">
                  <c:v>5621.8834399999996</c:v>
                </c:pt>
                <c:pt idx="6">
                  <c:v>1478.6457600000001</c:v>
                </c:pt>
                <c:pt idx="7">
                  <c:v>1290.7620400000001</c:v>
                </c:pt>
              </c:numCache>
            </c:numRef>
          </c:val>
          <c:extLst>
            <c:ext xmlns:c16="http://schemas.microsoft.com/office/drawing/2014/chart" uri="{C3380CC4-5D6E-409C-BE32-E72D297353CC}">
              <c16:uniqueId val="{00000009-3BF4-416D-A2F9-68D1B262B885}"/>
            </c:ext>
          </c:extLst>
        </c:ser>
        <c:dLbls>
          <c:showLegendKey val="0"/>
          <c:showVal val="0"/>
          <c:showCatName val="0"/>
          <c:showSerName val="0"/>
          <c:showPercent val="0"/>
          <c:showBubbleSize val="0"/>
          <c:showLeaderLines val="0"/>
        </c:dLbls>
        <c:firstSliceAng val="0"/>
        <c:holeSize val="71"/>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043383338550572"/>
          <c:y val="0.20458841106400161"/>
          <c:w val="0.73151484504803876"/>
          <c:h val="0.7360164748637189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1-25E0-447C-8EEF-143CF2476B3F}"/>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3-25E0-447C-8EEF-143CF2476B3F}"/>
              </c:ext>
            </c:extLst>
          </c:dPt>
          <c:dPt>
            <c:idx val="2"/>
            <c:bubble3D val="0"/>
            <c:spPr>
              <a:solidFill>
                <a:schemeClr val="bg1">
                  <a:lumMod val="85000"/>
                </a:schemeClr>
              </a:solidFill>
              <a:ln w="25400">
                <a:noFill/>
              </a:ln>
            </c:spPr>
            <c:extLst>
              <c:ext xmlns:c16="http://schemas.microsoft.com/office/drawing/2014/chart" uri="{C3380CC4-5D6E-409C-BE32-E72D297353CC}">
                <c16:uniqueId val="{00000005-25E0-447C-8EEF-143CF2476B3F}"/>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7-25E0-447C-8EEF-143CF2476B3F}"/>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9-25E0-447C-8EEF-143CF2476B3F}"/>
              </c:ext>
            </c:extLst>
          </c:dPt>
          <c:dLbls>
            <c:dLbl>
              <c:idx val="0"/>
              <c:layout>
                <c:manualLayout>
                  <c:x val="9.5964421114027407E-2"/>
                  <c:y val="-0.12773319502726829"/>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5E0-447C-8EEF-143CF2476B3F}"/>
                </c:ext>
              </c:extLst>
            </c:dLbl>
            <c:dLbl>
              <c:idx val="1"/>
              <c:layout>
                <c:manualLayout>
                  <c:x val="0.13695173519976669"/>
                  <c:y val="0.10264981847328965"/>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5E0-447C-8EEF-143CF2476B3F}"/>
                </c:ext>
              </c:extLst>
            </c:dLbl>
            <c:dLbl>
              <c:idx val="2"/>
              <c:layout>
                <c:manualLayout>
                  <c:x val="-0.17985985696742035"/>
                  <c:y val="2.5744720371491989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5E0-447C-8EEF-143CF2476B3F}"/>
                </c:ext>
              </c:extLst>
            </c:dLbl>
            <c:dLbl>
              <c:idx val="3"/>
              <c:layout>
                <c:manualLayout>
                  <c:x val="-0.15298257442590318"/>
                  <c:y val="-0.10473361599030895"/>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5E0-447C-8EEF-143CF2476B3F}"/>
                </c:ext>
              </c:extLst>
            </c:dLbl>
            <c:dLbl>
              <c:idx val="4"/>
              <c:layout>
                <c:manualLayout>
                  <c:x val="-7.0257731545024765E-2"/>
                  <c:y val="-0.15205265495659195"/>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5E0-447C-8EEF-143CF2476B3F}"/>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Lit>
              <c:ptCount val="5"/>
              <c:pt idx="0">
                <c:v>Aksidente dhe Shëndeti</c:v>
              </c:pt>
              <c:pt idx="1">
                <c:v>Motorik</c:v>
              </c:pt>
              <c:pt idx="2">
                <c:v>Sigurimi i përgjegjesive civile                                         </c:v>
              </c:pt>
              <c:pt idx="3">
                <c:v>Të tjera</c:v>
              </c:pt>
              <c:pt idx="4">
                <c:v>Zjarri dhe dëmtime të tjera në pronë</c:v>
              </c:pt>
            </c:strLit>
          </c:cat>
          <c:val>
            <c:numLit>
              <c:formatCode>#,##0</c:formatCode>
              <c:ptCount val="5"/>
              <c:pt idx="0">
                <c:v>270808.32517999999</c:v>
              </c:pt>
              <c:pt idx="1">
                <c:v>2653840.1510699997</c:v>
              </c:pt>
              <c:pt idx="2" formatCode="_-* #,##0_-;\-* #,##0_-;_-* &quot;-&quot;??_-;_-@_-">
                <c:v>140783.22814999998</c:v>
              </c:pt>
              <c:pt idx="3" formatCode="_-* #,##0_-;\-* #,##0_-;_-* &quot;-&quot;??_-;_-@_-">
                <c:v>112068.60074000031</c:v>
              </c:pt>
              <c:pt idx="4">
                <c:v>386401.97281999997</c:v>
              </c:pt>
            </c:numLit>
          </c:val>
          <c:extLst>
            <c:ext xmlns:c16="http://schemas.microsoft.com/office/drawing/2014/chart" uri="{C3380CC4-5D6E-409C-BE32-E72D297353CC}">
              <c16:uniqueId val="{0000000A-25E0-447C-8EEF-143CF2476B3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700" b="0" i="0" u="none" strike="noStrike" baseline="0">
          <a:solidFill>
            <a:srgbClr val="333333"/>
          </a:solidFill>
          <a:latin typeface="Times New Roman"/>
          <a:ea typeface="Times New Roman"/>
          <a:cs typeface="Times New Roman"/>
        </a:defRPr>
      </a:pPr>
      <a:endParaRPr lang="en-US"/>
    </a:p>
  </c:txPr>
  <c:printSettings>
    <c:headerFooter/>
    <c:pageMargins b="0.7500000000000081" l="0.70000000000000062" r="0.70000000000000062" t="0.7500000000000081" header="0.30000000000000032" footer="0.30000000000000032"/>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904236857948981"/>
          <c:y val="0.12508885159846822"/>
          <c:w val="0.31704708661417325"/>
          <c:h val="0.8831395170311231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D315-406D-A5E5-F7C11F08ADC7}"/>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3-D315-406D-A5E5-F7C11F08ADC7}"/>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5-D315-406D-A5E5-F7C11F08ADC7}"/>
              </c:ext>
            </c:extLst>
          </c:dPt>
          <c:dPt>
            <c:idx val="3"/>
            <c:bubble3D val="0"/>
            <c:spPr>
              <a:solidFill>
                <a:schemeClr val="accent4">
                  <a:lumMod val="20000"/>
                  <a:lumOff val="80000"/>
                </a:schemeClr>
              </a:solidFill>
              <a:ln w="25400">
                <a:noFill/>
              </a:ln>
            </c:spPr>
            <c:extLst>
              <c:ext xmlns:c16="http://schemas.microsoft.com/office/drawing/2014/chart" uri="{C3380CC4-5D6E-409C-BE32-E72D297353CC}">
                <c16:uniqueId val="{00000007-D315-406D-A5E5-F7C11F08ADC7}"/>
              </c:ext>
            </c:extLst>
          </c:dPt>
          <c:dPt>
            <c:idx val="4"/>
            <c:bubble3D val="0"/>
            <c:extLst>
              <c:ext xmlns:c16="http://schemas.microsoft.com/office/drawing/2014/chart" uri="{C3380CC4-5D6E-409C-BE32-E72D297353CC}">
                <c16:uniqueId val="{00000008-D315-406D-A5E5-F7C11F08ADC7}"/>
              </c:ext>
            </c:extLst>
          </c:dPt>
          <c:dPt>
            <c:idx val="5"/>
            <c:bubble3D val="0"/>
            <c:extLst>
              <c:ext xmlns:c16="http://schemas.microsoft.com/office/drawing/2014/chart" uri="{C3380CC4-5D6E-409C-BE32-E72D297353CC}">
                <c16:uniqueId val="{00000009-D315-406D-A5E5-F7C11F08ADC7}"/>
              </c:ext>
            </c:extLst>
          </c:dPt>
          <c:dPt>
            <c:idx val="6"/>
            <c:bubble3D val="0"/>
            <c:extLst>
              <c:ext xmlns:c16="http://schemas.microsoft.com/office/drawing/2014/chart" uri="{C3380CC4-5D6E-409C-BE32-E72D297353CC}">
                <c16:uniqueId val="{0000000A-D315-406D-A5E5-F7C11F08ADC7}"/>
              </c:ext>
            </c:extLst>
          </c:dPt>
          <c:dPt>
            <c:idx val="7"/>
            <c:bubble3D val="0"/>
            <c:extLst>
              <c:ext xmlns:c16="http://schemas.microsoft.com/office/drawing/2014/chart" uri="{C3380CC4-5D6E-409C-BE32-E72D297353CC}">
                <c16:uniqueId val="{0000000B-D315-406D-A5E5-F7C11F08ADC7}"/>
              </c:ext>
            </c:extLst>
          </c:dPt>
          <c:dLbls>
            <c:dLbl>
              <c:idx val="0"/>
              <c:delete val="1"/>
              <c:extLst>
                <c:ext xmlns:c15="http://schemas.microsoft.com/office/drawing/2012/chart" uri="{CE6537A1-D6FC-4f65-9D91-7224C49458BB}"/>
                <c:ext xmlns:c16="http://schemas.microsoft.com/office/drawing/2014/chart" uri="{C3380CC4-5D6E-409C-BE32-E72D297353CC}">
                  <c16:uniqueId val="{00000001-D315-406D-A5E5-F7C11F08ADC7}"/>
                </c:ext>
              </c:extLst>
            </c:dLbl>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'F35'!$A$12:$A$13</c:f>
              <c:strCache>
                <c:ptCount val="2"/>
                <c:pt idx="0">
                  <c:v>Albsig</c:v>
                </c:pt>
                <c:pt idx="1">
                  <c:v>Sigal Insurance Group</c:v>
                </c:pt>
              </c:strCache>
            </c:strRef>
          </c:cat>
          <c:val>
            <c:numRef>
              <c:f>'F35'!$B$12:$B$13</c:f>
              <c:numCache>
                <c:formatCode>_-* #,##0_-;\-* #,##0_-;_-* "-"??_-;_-@_-</c:formatCode>
                <c:ptCount val="2"/>
                <c:pt idx="0">
                  <c:v>0</c:v>
                </c:pt>
                <c:pt idx="1">
                  <c:v>2224.1587799999998</c:v>
                </c:pt>
              </c:numCache>
            </c:numRef>
          </c:val>
          <c:extLst>
            <c:ext xmlns:c16="http://schemas.microsoft.com/office/drawing/2014/chart" uri="{C3380CC4-5D6E-409C-BE32-E72D297353CC}">
              <c16:uniqueId val="{0000000C-D315-406D-A5E5-F7C11F08ADC7}"/>
            </c:ext>
          </c:extLst>
        </c:ser>
        <c:dLbls>
          <c:showLegendKey val="0"/>
          <c:showVal val="0"/>
          <c:showCatName val="0"/>
          <c:showSerName val="0"/>
          <c:showPercent val="0"/>
          <c:showBubbleSize val="0"/>
          <c:showLeaderLines val="1"/>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printSettings>
    <c:headerFooter alignWithMargins="0"/>
    <c:pageMargins b="1" l="0.75000000000001221" r="0.75000000000001221" t="1" header="0.5" footer="0.5"/>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904236857948981"/>
          <c:y val="0.12508885159846822"/>
          <c:w val="0.31704708661417325"/>
          <c:h val="0.8831395170311231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75DE-4CAF-8797-DB47B6484308}"/>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3-75DE-4CAF-8797-DB47B6484308}"/>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5-75DE-4CAF-8797-DB47B6484308}"/>
              </c:ext>
            </c:extLst>
          </c:dPt>
          <c:dPt>
            <c:idx val="3"/>
            <c:bubble3D val="0"/>
            <c:spPr>
              <a:solidFill>
                <a:schemeClr val="accent4">
                  <a:lumMod val="20000"/>
                  <a:lumOff val="80000"/>
                </a:schemeClr>
              </a:solidFill>
              <a:ln w="25400">
                <a:noFill/>
              </a:ln>
            </c:spPr>
            <c:extLst>
              <c:ext xmlns:c16="http://schemas.microsoft.com/office/drawing/2014/chart" uri="{C3380CC4-5D6E-409C-BE32-E72D297353CC}">
                <c16:uniqueId val="{00000007-75DE-4CAF-8797-DB47B6484308}"/>
              </c:ext>
            </c:extLst>
          </c:dPt>
          <c:dPt>
            <c:idx val="4"/>
            <c:bubble3D val="0"/>
            <c:extLst>
              <c:ext xmlns:c16="http://schemas.microsoft.com/office/drawing/2014/chart" uri="{C3380CC4-5D6E-409C-BE32-E72D297353CC}">
                <c16:uniqueId val="{00000008-75DE-4CAF-8797-DB47B6484308}"/>
              </c:ext>
            </c:extLst>
          </c:dPt>
          <c:dPt>
            <c:idx val="5"/>
            <c:bubble3D val="0"/>
            <c:extLst>
              <c:ext xmlns:c16="http://schemas.microsoft.com/office/drawing/2014/chart" uri="{C3380CC4-5D6E-409C-BE32-E72D297353CC}">
                <c16:uniqueId val="{00000009-75DE-4CAF-8797-DB47B6484308}"/>
              </c:ext>
            </c:extLst>
          </c:dPt>
          <c:dPt>
            <c:idx val="6"/>
            <c:bubble3D val="0"/>
            <c:extLst>
              <c:ext xmlns:c16="http://schemas.microsoft.com/office/drawing/2014/chart" uri="{C3380CC4-5D6E-409C-BE32-E72D297353CC}">
                <c16:uniqueId val="{0000000A-75DE-4CAF-8797-DB47B6484308}"/>
              </c:ext>
            </c:extLst>
          </c:dPt>
          <c:dPt>
            <c:idx val="7"/>
            <c:bubble3D val="0"/>
            <c:extLst>
              <c:ext xmlns:c16="http://schemas.microsoft.com/office/drawing/2014/chart" uri="{C3380CC4-5D6E-409C-BE32-E72D297353CC}">
                <c16:uniqueId val="{0000000B-75DE-4CAF-8797-DB47B6484308}"/>
              </c:ext>
            </c:extLst>
          </c:dPt>
          <c:dLbls>
            <c:dLbl>
              <c:idx val="1"/>
              <c:delete val="1"/>
              <c:extLst>
                <c:ext xmlns:c15="http://schemas.microsoft.com/office/drawing/2012/chart" uri="{CE6537A1-D6FC-4f65-9D91-7224C49458BB}"/>
                <c:ext xmlns:c16="http://schemas.microsoft.com/office/drawing/2014/chart" uri="{C3380CC4-5D6E-409C-BE32-E72D297353CC}">
                  <c16:uniqueId val="{00000003-75DE-4CAF-8797-DB47B6484308}"/>
                </c:ext>
              </c:extLst>
            </c:dLbl>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'F35'!$A$12:$A$13</c:f>
              <c:strCache>
                <c:ptCount val="2"/>
                <c:pt idx="0">
                  <c:v>Albsig</c:v>
                </c:pt>
                <c:pt idx="1">
                  <c:v>Sigal Insurance Group</c:v>
                </c:pt>
              </c:strCache>
            </c:strRef>
          </c:cat>
          <c:val>
            <c:numRef>
              <c:f>'F35'!$C$12:$C$13</c:f>
              <c:numCache>
                <c:formatCode>_-* #,##0_-;\-* #,##0_-;_-* "-"??_-;_-@_-</c:formatCode>
                <c:ptCount val="2"/>
                <c:pt idx="0">
                  <c:v>144.85499999999999</c:v>
                </c:pt>
                <c:pt idx="1">
                  <c:v>0</c:v>
                </c:pt>
              </c:numCache>
            </c:numRef>
          </c:val>
          <c:extLst>
            <c:ext xmlns:c16="http://schemas.microsoft.com/office/drawing/2014/chart" uri="{C3380CC4-5D6E-409C-BE32-E72D297353CC}">
              <c16:uniqueId val="{0000000C-75DE-4CAF-8797-DB47B6484308}"/>
            </c:ext>
          </c:extLst>
        </c:ser>
        <c:dLbls>
          <c:showLegendKey val="0"/>
          <c:showVal val="0"/>
          <c:showCatName val="0"/>
          <c:showSerName val="0"/>
          <c:showPercent val="0"/>
          <c:showBubbleSize val="0"/>
          <c:showLeaderLines val="1"/>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printSettings>
    <c:headerFooter alignWithMargins="0"/>
    <c:pageMargins b="1" l="0.75000000000001221" r="0.75000000000001221" t="1" header="0.5" footer="0.5"/>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831106157392431"/>
          <c:y val="0.20719635236435141"/>
          <c:w val="0.35018652348821694"/>
          <c:h val="0.6847397200349956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5E80-4D13-ADD3-302258B83D87}"/>
              </c:ext>
            </c:extLst>
          </c:dPt>
          <c:dPt>
            <c:idx val="1"/>
            <c:bubble3D val="0"/>
            <c:spPr>
              <a:solidFill>
                <a:schemeClr val="bg1">
                  <a:lumMod val="85000"/>
                </a:schemeClr>
              </a:solidFill>
              <a:ln w="25400">
                <a:noFill/>
              </a:ln>
            </c:spPr>
            <c:extLst>
              <c:ext xmlns:c16="http://schemas.microsoft.com/office/drawing/2014/chart" uri="{C3380CC4-5D6E-409C-BE32-E72D297353CC}">
                <c16:uniqueId val="{00000001-5E80-4D13-ADD3-302258B83D87}"/>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5E80-4D13-ADD3-302258B83D87}"/>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5E80-4D13-ADD3-302258B83D87}"/>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5E80-4D13-ADD3-302258B83D87}"/>
              </c:ext>
            </c:extLst>
          </c:dPt>
          <c:dPt>
            <c:idx val="5"/>
            <c:bubble3D val="0"/>
            <c:spPr>
              <a:solidFill>
                <a:schemeClr val="bg2">
                  <a:lumMod val="75000"/>
                </a:schemeClr>
              </a:solidFill>
              <a:ln w="25400">
                <a:noFill/>
              </a:ln>
            </c:spPr>
            <c:extLst>
              <c:ext xmlns:c16="http://schemas.microsoft.com/office/drawing/2014/chart" uri="{C3380CC4-5D6E-409C-BE32-E72D297353CC}">
                <c16:uniqueId val="{00000005-5E80-4D13-ADD3-302258B83D87}"/>
              </c:ext>
            </c:extLst>
          </c:dPt>
          <c:dPt>
            <c:idx val="6"/>
            <c:bubble3D val="0"/>
            <c:spPr>
              <a:solidFill>
                <a:schemeClr val="accent1">
                  <a:lumMod val="40000"/>
                  <a:lumOff val="60000"/>
                </a:schemeClr>
              </a:solidFill>
              <a:ln w="25400">
                <a:noFill/>
              </a:ln>
            </c:spPr>
            <c:extLst>
              <c:ext xmlns:c16="http://schemas.microsoft.com/office/drawing/2014/chart" uri="{C3380CC4-5D6E-409C-BE32-E72D297353CC}">
                <c16:uniqueId val="{00000006-5E80-4D13-ADD3-302258B83D87}"/>
              </c:ext>
            </c:extLst>
          </c:dPt>
          <c:dPt>
            <c:idx val="7"/>
            <c:bubble3D val="0"/>
            <c:spPr>
              <a:solidFill>
                <a:schemeClr val="accent6">
                  <a:lumMod val="40000"/>
                  <a:lumOff val="60000"/>
                </a:schemeClr>
              </a:solidFill>
              <a:ln w="25400">
                <a:noFill/>
              </a:ln>
            </c:spPr>
            <c:extLst>
              <c:ext xmlns:c16="http://schemas.microsoft.com/office/drawing/2014/chart" uri="{C3380CC4-5D6E-409C-BE32-E72D297353CC}">
                <c16:uniqueId val="{00000007-5E80-4D13-ADD3-302258B83D87}"/>
              </c:ext>
            </c:extLst>
          </c:dPt>
          <c:dLbls>
            <c:dLbl>
              <c:idx val="0"/>
              <c:layout>
                <c:manualLayout>
                  <c:x val="0.12450644582669175"/>
                  <c:y val="-6.8092633458985566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E80-4D13-ADD3-302258B83D87}"/>
                </c:ext>
              </c:extLst>
            </c:dLbl>
            <c:dLbl>
              <c:idx val="1"/>
              <c:layout>
                <c:manualLayout>
                  <c:x val="0.13337823639624949"/>
                  <c:y val="7.931031521823131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E80-4D13-ADD3-302258B83D87}"/>
                </c:ext>
              </c:extLst>
            </c:dLbl>
            <c:dLbl>
              <c:idx val="2"/>
              <c:layout>
                <c:manualLayout>
                  <c:x val="-0.15191441252491841"/>
                  <c:y val="3.06692913385826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E80-4D13-ADD3-302258B83D87}"/>
                </c:ext>
              </c:extLst>
            </c:dLbl>
            <c:dLbl>
              <c:idx val="3"/>
              <c:layout>
                <c:manualLayout>
                  <c:x val="-0.21699493042821702"/>
                  <c:y val="-2.5282717522904859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E80-4D13-ADD3-302258B83D87}"/>
                </c:ext>
              </c:extLst>
            </c:dLbl>
            <c:dLbl>
              <c:idx val="4"/>
              <c:layout>
                <c:manualLayout>
                  <c:x val="-0.20502163256990133"/>
                  <c:y val="-9.97796649464618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E80-4D13-ADD3-302258B83D87}"/>
                </c:ext>
              </c:extLst>
            </c:dLbl>
            <c:dLbl>
              <c:idx val="5"/>
              <c:layout>
                <c:manualLayout>
                  <c:x val="0.11543203218319163"/>
                  <c:y val="-0.1478765917619076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E80-4D13-ADD3-302258B83D87}"/>
                </c:ext>
              </c:extLst>
            </c:dLbl>
            <c:dLbl>
              <c:idx val="6"/>
              <c:layout>
                <c:manualLayout>
                  <c:x val="-4.0588533739218745E-2"/>
                  <c:y val="-0.1701199563794983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E80-4D13-ADD3-302258B83D87}"/>
                </c:ext>
              </c:extLst>
            </c:dLbl>
            <c:dLbl>
              <c:idx val="7"/>
              <c:layout>
                <c:manualLayout>
                  <c:x val="-5.8853373921867069E-2"/>
                  <c:y val="-0.1701199563794983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E80-4D13-ADD3-302258B83D87}"/>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E80-4D13-ADD3-302258B83D87}"/>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'F36'!$A$13:$A$20</c:f>
              <c:strCache>
                <c:ptCount val="8"/>
                <c:pt idx="0">
                  <c:v>Albsig</c:v>
                </c:pt>
                <c:pt idx="1">
                  <c:v>Sigal Insurance Group</c:v>
                </c:pt>
                <c:pt idx="2">
                  <c:v>Eurosig</c:v>
                </c:pt>
                <c:pt idx="3">
                  <c:v>Atlantik </c:v>
                </c:pt>
                <c:pt idx="4">
                  <c:v>Insig</c:v>
                </c:pt>
                <c:pt idx="5">
                  <c:v>Intersig Vienna Insurance Group</c:v>
                </c:pt>
                <c:pt idx="6">
                  <c:v>Ansig</c:v>
                </c:pt>
                <c:pt idx="7">
                  <c:v>Sigma Vienna Insurance Group</c:v>
                </c:pt>
              </c:strCache>
            </c:strRef>
          </c:cat>
          <c:val>
            <c:numRef>
              <c:f>'F36'!$C$13:$C$20</c:f>
              <c:numCache>
                <c:formatCode>_-* #,##0_-;\-* #,##0_-;_-* "-"??_-;_-@_-</c:formatCode>
                <c:ptCount val="8"/>
                <c:pt idx="0">
                  <c:v>17610.691999999999</c:v>
                </c:pt>
                <c:pt idx="1">
                  <c:v>17048.176335499997</c:v>
                </c:pt>
                <c:pt idx="2">
                  <c:v>14133.534</c:v>
                </c:pt>
                <c:pt idx="3">
                  <c:v>6867.6155599999993</c:v>
                </c:pt>
                <c:pt idx="4">
                  <c:v>781.97788479999997</c:v>
                </c:pt>
                <c:pt idx="5">
                  <c:v>111.2947088</c:v>
                </c:pt>
                <c:pt idx="6">
                  <c:v>64.998999999999995</c:v>
                </c:pt>
                <c:pt idx="7">
                  <c:v>0</c:v>
                </c:pt>
              </c:numCache>
            </c:numRef>
          </c:val>
          <c:extLst>
            <c:ext xmlns:c16="http://schemas.microsoft.com/office/drawing/2014/chart" uri="{C3380CC4-5D6E-409C-BE32-E72D297353CC}">
              <c16:uniqueId val="{00000009-5E80-4D13-ADD3-302258B83D87}"/>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778547460048507"/>
          <c:y val="0.15108220168131156"/>
          <c:w val="0.34972474168577028"/>
          <c:h val="0.7728183102986252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BA3-4A35-8209-F5E18908648F}"/>
              </c:ext>
            </c:extLst>
          </c:dPt>
          <c:dPt>
            <c:idx val="1"/>
            <c:bubble3D val="0"/>
            <c:spPr>
              <a:solidFill>
                <a:schemeClr val="bg1">
                  <a:lumMod val="85000"/>
                </a:schemeClr>
              </a:solidFill>
              <a:ln w="25400">
                <a:noFill/>
              </a:ln>
            </c:spPr>
            <c:extLst>
              <c:ext xmlns:c16="http://schemas.microsoft.com/office/drawing/2014/chart" uri="{C3380CC4-5D6E-409C-BE32-E72D297353CC}">
                <c16:uniqueId val="{00000001-2BA3-4A35-8209-F5E18908648F}"/>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2BA3-4A35-8209-F5E18908648F}"/>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2BA3-4A35-8209-F5E18908648F}"/>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2BA3-4A35-8209-F5E18908648F}"/>
              </c:ext>
            </c:extLst>
          </c:dPt>
          <c:dPt>
            <c:idx val="5"/>
            <c:bubble3D val="0"/>
            <c:spPr>
              <a:solidFill>
                <a:schemeClr val="bg2">
                  <a:lumMod val="75000"/>
                </a:schemeClr>
              </a:solidFill>
              <a:ln w="25400">
                <a:noFill/>
              </a:ln>
            </c:spPr>
            <c:extLst>
              <c:ext xmlns:c16="http://schemas.microsoft.com/office/drawing/2014/chart" uri="{C3380CC4-5D6E-409C-BE32-E72D297353CC}">
                <c16:uniqueId val="{00000005-2BA3-4A35-8209-F5E18908648F}"/>
              </c:ext>
            </c:extLst>
          </c:dPt>
          <c:dPt>
            <c:idx val="6"/>
            <c:bubble3D val="0"/>
            <c:spPr>
              <a:solidFill>
                <a:schemeClr val="accent1">
                  <a:lumMod val="40000"/>
                  <a:lumOff val="60000"/>
                </a:schemeClr>
              </a:solidFill>
              <a:ln w="25400">
                <a:noFill/>
              </a:ln>
            </c:spPr>
            <c:extLst>
              <c:ext xmlns:c16="http://schemas.microsoft.com/office/drawing/2014/chart" uri="{C3380CC4-5D6E-409C-BE32-E72D297353CC}">
                <c16:uniqueId val="{00000006-2BA3-4A35-8209-F5E18908648F}"/>
              </c:ext>
            </c:extLst>
          </c:dPt>
          <c:dPt>
            <c:idx val="7"/>
            <c:bubble3D val="0"/>
            <c:spPr>
              <a:solidFill>
                <a:schemeClr val="accent6">
                  <a:lumMod val="40000"/>
                  <a:lumOff val="60000"/>
                </a:schemeClr>
              </a:solidFill>
              <a:ln w="25400">
                <a:noFill/>
              </a:ln>
            </c:spPr>
            <c:extLst>
              <c:ext xmlns:c16="http://schemas.microsoft.com/office/drawing/2014/chart" uri="{C3380CC4-5D6E-409C-BE32-E72D297353CC}">
                <c16:uniqueId val="{00000007-2BA3-4A35-8209-F5E18908648F}"/>
              </c:ext>
            </c:extLst>
          </c:dPt>
          <c:dLbls>
            <c:dLbl>
              <c:idx val="0"/>
              <c:layout>
                <c:manualLayout>
                  <c:x val="0.18120518954118078"/>
                  <c:y val="2.498953935105937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A3-4A35-8209-F5E18908648F}"/>
                </c:ext>
              </c:extLst>
            </c:dLbl>
            <c:dLbl>
              <c:idx val="1"/>
              <c:layout>
                <c:manualLayout>
                  <c:x val="-0.16842187448087981"/>
                  <c:y val="0.2320004564646810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A3-4A35-8209-F5E18908648F}"/>
                </c:ext>
              </c:extLst>
            </c:dLbl>
            <c:dLbl>
              <c:idx val="2"/>
              <c:layout>
                <c:manualLayout>
                  <c:x val="-0.27005772617030466"/>
                  <c:y val="0.11352676024192625"/>
                </c:manualLayout>
              </c:layout>
              <c:numFmt formatCode="0.00%" sourceLinked="0"/>
              <c:spPr>
                <a:solidFill>
                  <a:srgbClr val="FFFFFF"/>
                </a:solidFill>
                <a:ln w="25400">
                  <a:noFill/>
                </a:ln>
              </c:spPr>
              <c:txPr>
                <a:bodyPr wrap="square" lIns="38100" tIns="19050" rIns="38100" bIns="19050" anchor="ctr">
                  <a:no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6.5168776371308024E-2"/>
                      <c:h val="0.28212560386473429"/>
                    </c:manualLayout>
                  </c15:layout>
                </c:ext>
                <c:ext xmlns:c16="http://schemas.microsoft.com/office/drawing/2014/chart" uri="{C3380CC4-5D6E-409C-BE32-E72D297353CC}">
                  <c16:uniqueId val="{00000002-2BA3-4A35-8209-F5E18908648F}"/>
                </c:ext>
              </c:extLst>
            </c:dLbl>
            <c:dLbl>
              <c:idx val="3"/>
              <c:layout>
                <c:manualLayout>
                  <c:x val="-0.30849247483305092"/>
                  <c:y val="0.3960934231047206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A3-4A35-8209-F5E18908648F}"/>
                </c:ext>
              </c:extLst>
            </c:dLbl>
            <c:dLbl>
              <c:idx val="4"/>
              <c:layout>
                <c:manualLayout>
                  <c:x val="-0.3147840459815941"/>
                  <c:y val="0.1158781239301609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A3-4A35-8209-F5E18908648F}"/>
                </c:ext>
              </c:extLst>
            </c:dLbl>
            <c:dLbl>
              <c:idx val="5"/>
              <c:layout>
                <c:manualLayout>
                  <c:x val="-0.29241536263663243"/>
                  <c:y val="-0.1354490471299783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BA3-4A35-8209-F5E18908648F}"/>
                </c:ext>
              </c:extLst>
            </c:dLbl>
            <c:dLbl>
              <c:idx val="6"/>
              <c:layout>
                <c:manualLayout>
                  <c:x val="-4.0688228844812158E-2"/>
                  <c:y val="-0.2562744874282019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BA3-4A35-8209-F5E18908648F}"/>
                </c:ext>
              </c:extLst>
            </c:dLbl>
            <c:dLbl>
              <c:idx val="7"/>
              <c:layout>
                <c:manualLayout>
                  <c:x val="0.18143459915611815"/>
                  <c:y val="-8.212560386473430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BA3-4A35-8209-F5E18908648F}"/>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BA3-4A35-8209-F5E18908648F}"/>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'F36'!$A$13:$A$20</c:f>
              <c:strCache>
                <c:ptCount val="8"/>
                <c:pt idx="0">
                  <c:v>Albsig</c:v>
                </c:pt>
                <c:pt idx="1">
                  <c:v>Sigal Insurance Group</c:v>
                </c:pt>
                <c:pt idx="2">
                  <c:v>Eurosig</c:v>
                </c:pt>
                <c:pt idx="3">
                  <c:v>Atlantik </c:v>
                </c:pt>
                <c:pt idx="4">
                  <c:v>Insig</c:v>
                </c:pt>
                <c:pt idx="5">
                  <c:v>Intersig Vienna Insurance Group</c:v>
                </c:pt>
                <c:pt idx="6">
                  <c:v>Ansig</c:v>
                </c:pt>
                <c:pt idx="7">
                  <c:v>Sigma Vienna Insurance Group</c:v>
                </c:pt>
              </c:strCache>
            </c:strRef>
          </c:cat>
          <c:val>
            <c:numRef>
              <c:f>'F36'!$B$13:$B$20</c:f>
              <c:numCache>
                <c:formatCode>_-* #,##0_-;\-* #,##0_-;_-* "-"??_-;_-@_-</c:formatCode>
                <c:ptCount val="8"/>
                <c:pt idx="0">
                  <c:v>40350.052000000003</c:v>
                </c:pt>
                <c:pt idx="1">
                  <c:v>9185.4905960000015</c:v>
                </c:pt>
                <c:pt idx="2">
                  <c:v>9338.61</c:v>
                </c:pt>
                <c:pt idx="3">
                  <c:v>4226.0977999999996</c:v>
                </c:pt>
                <c:pt idx="4">
                  <c:v>1144.7875839000001</c:v>
                </c:pt>
                <c:pt idx="5">
                  <c:v>356.70764000000003</c:v>
                </c:pt>
                <c:pt idx="6">
                  <c:v>160.30403519999999</c:v>
                </c:pt>
                <c:pt idx="7">
                  <c:v>36.26</c:v>
                </c:pt>
              </c:numCache>
            </c:numRef>
          </c:val>
          <c:extLst>
            <c:ext xmlns:c16="http://schemas.microsoft.com/office/drawing/2014/chart" uri="{C3380CC4-5D6E-409C-BE32-E72D297353CC}">
              <c16:uniqueId val="{00000009-2BA3-4A35-8209-F5E18908648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537494162922886"/>
          <c:y val="0.1049872598042033"/>
          <c:w val="0.37430542807915884"/>
          <c:h val="0.89068298944383772"/>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8E20-4FFE-B480-948D0EC6D6D1}"/>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8E20-4FFE-B480-948D0EC6D6D1}"/>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8E20-4FFE-B480-948D0EC6D6D1}"/>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8E20-4FFE-B480-948D0EC6D6D1}"/>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8E20-4FFE-B480-948D0EC6D6D1}"/>
              </c:ext>
            </c:extLst>
          </c:dPt>
          <c:dPt>
            <c:idx val="5"/>
            <c:bubble3D val="0"/>
            <c:spPr>
              <a:solidFill>
                <a:schemeClr val="bg2">
                  <a:lumMod val="75000"/>
                </a:schemeClr>
              </a:solidFill>
              <a:ln w="25400">
                <a:noFill/>
              </a:ln>
            </c:spPr>
            <c:extLst>
              <c:ext xmlns:c16="http://schemas.microsoft.com/office/drawing/2014/chart" uri="{C3380CC4-5D6E-409C-BE32-E72D297353CC}">
                <c16:uniqueId val="{00000005-8E20-4FFE-B480-948D0EC6D6D1}"/>
              </c:ext>
            </c:extLst>
          </c:dPt>
          <c:dPt>
            <c:idx val="6"/>
            <c:bubble3D val="0"/>
            <c:spPr>
              <a:solidFill>
                <a:schemeClr val="bg1">
                  <a:lumMod val="85000"/>
                </a:schemeClr>
              </a:solidFill>
              <a:ln w="25400">
                <a:noFill/>
              </a:ln>
            </c:spPr>
            <c:extLst>
              <c:ext xmlns:c16="http://schemas.microsoft.com/office/drawing/2014/chart" uri="{C3380CC4-5D6E-409C-BE32-E72D297353CC}">
                <c16:uniqueId val="{00000006-8E20-4FFE-B480-948D0EC6D6D1}"/>
              </c:ext>
            </c:extLst>
          </c:dPt>
          <c:dPt>
            <c:idx val="7"/>
            <c:bubble3D val="0"/>
            <c:spPr>
              <a:solidFill>
                <a:schemeClr val="accent3">
                  <a:lumMod val="40000"/>
                  <a:lumOff val="60000"/>
                </a:schemeClr>
              </a:solidFill>
              <a:ln w="25400">
                <a:noFill/>
              </a:ln>
            </c:spPr>
            <c:extLst>
              <c:ext xmlns:c16="http://schemas.microsoft.com/office/drawing/2014/chart" uri="{C3380CC4-5D6E-409C-BE32-E72D297353CC}">
                <c16:uniqueId val="{00000007-8E20-4FFE-B480-948D0EC6D6D1}"/>
              </c:ext>
            </c:extLst>
          </c:dPt>
          <c:dLbls>
            <c:dLbl>
              <c:idx val="0"/>
              <c:layout>
                <c:manualLayout>
                  <c:x val="0.12474437627811862"/>
                  <c:y val="0.2433090024330900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E20-4FFE-B480-948D0EC6D6D1}"/>
                </c:ext>
              </c:extLst>
            </c:dLbl>
            <c:dLbl>
              <c:idx val="1"/>
              <c:layout>
                <c:manualLayout>
                  <c:x val="-0.16170442651723749"/>
                  <c:y val="8.073644079161637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E20-4FFE-B480-948D0EC6D6D1}"/>
                </c:ext>
              </c:extLst>
            </c:dLbl>
            <c:dLbl>
              <c:idx val="2"/>
              <c:layout>
                <c:manualLayout>
                  <c:x val="-0.26175869120654399"/>
                  <c:y val="3.892944038929440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E20-4FFE-B480-948D0EC6D6D1}"/>
                </c:ext>
              </c:extLst>
            </c:dLbl>
            <c:dLbl>
              <c:idx val="3"/>
              <c:layout>
                <c:manualLayout>
                  <c:x val="-0.29805371721172891"/>
                  <c:y val="-3.892944038929440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E20-4FFE-B480-948D0EC6D6D1}"/>
                </c:ext>
              </c:extLst>
            </c:dLbl>
            <c:dLbl>
              <c:idx val="4"/>
              <c:layout>
                <c:manualLayout>
                  <c:x val="-0.29243353783231085"/>
                  <c:y val="0.3746958637469586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E20-4FFE-B480-948D0EC6D6D1}"/>
                </c:ext>
              </c:extLst>
            </c:dLbl>
            <c:dLbl>
              <c:idx val="5"/>
              <c:layout>
                <c:manualLayout>
                  <c:x val="-0.10429447852760736"/>
                  <c:y val="-0.2043795620437956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E20-4FFE-B480-948D0EC6D6D1}"/>
                </c:ext>
              </c:extLst>
            </c:dLbl>
            <c:dLbl>
              <c:idx val="6"/>
              <c:layout>
                <c:manualLayout>
                  <c:x val="-8.1799591002045063E-2"/>
                  <c:y val="-0.1294419219495373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E20-4FFE-B480-948D0EC6D6D1}"/>
                </c:ext>
              </c:extLst>
            </c:dLbl>
            <c:dLbl>
              <c:idx val="7"/>
              <c:layout>
                <c:manualLayout>
                  <c:x val="0.15132924335378323"/>
                  <c:y val="-9.245742092457420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E20-4FFE-B480-948D0EC6D6D1}"/>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'F37'!$A$13:$A$20</c:f>
              <c:strCache>
                <c:ptCount val="8"/>
                <c:pt idx="0">
                  <c:v>Albsig</c:v>
                </c:pt>
                <c:pt idx="1">
                  <c:v>Sigal Insurance Group</c:v>
                </c:pt>
                <c:pt idx="2">
                  <c:v>Intersig Vienna Insurance Group</c:v>
                </c:pt>
                <c:pt idx="3">
                  <c:v>Eurosig</c:v>
                </c:pt>
                <c:pt idx="4">
                  <c:v>Insig</c:v>
                </c:pt>
                <c:pt idx="5">
                  <c:v>Atlantik </c:v>
                </c:pt>
                <c:pt idx="6">
                  <c:v>Ansig</c:v>
                </c:pt>
                <c:pt idx="7">
                  <c:v>Sigma Vienna Insurance Group</c:v>
                </c:pt>
              </c:strCache>
            </c:strRef>
          </c:cat>
          <c:val>
            <c:numRef>
              <c:f>'F37'!$B$13:$B$20</c:f>
              <c:numCache>
                <c:formatCode>_-* #,##0_-;\-* #,##0_-;_-* "-"??_-;_-@_-</c:formatCode>
                <c:ptCount val="8"/>
                <c:pt idx="0">
                  <c:v>37481.628020000004</c:v>
                </c:pt>
                <c:pt idx="1">
                  <c:v>28001.096089999999</c:v>
                </c:pt>
                <c:pt idx="2">
                  <c:v>9349.2257299999983</c:v>
                </c:pt>
                <c:pt idx="3">
                  <c:v>2137.9545099999996</c:v>
                </c:pt>
                <c:pt idx="4">
                  <c:v>3245.6131</c:v>
                </c:pt>
                <c:pt idx="5">
                  <c:v>3101.86139</c:v>
                </c:pt>
                <c:pt idx="6">
                  <c:v>2934.79322</c:v>
                </c:pt>
                <c:pt idx="7">
                  <c:v>691.69809999999995</c:v>
                </c:pt>
              </c:numCache>
            </c:numRef>
          </c:val>
          <c:extLst>
            <c:ext xmlns:c16="http://schemas.microsoft.com/office/drawing/2014/chart" uri="{C3380CC4-5D6E-409C-BE32-E72D297353CC}">
              <c16:uniqueId val="{00000008-8E20-4FFE-B480-948D0EC6D6D1}"/>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700430413740786"/>
          <c:y val="0.1271827385213212"/>
          <c:w val="0.39979635466741309"/>
          <c:h val="0.8398319528240788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F26C-4468-8383-2356FA4A4FAB}"/>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F26C-4468-8383-2356FA4A4FAB}"/>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F26C-4468-8383-2356FA4A4FAB}"/>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F26C-4468-8383-2356FA4A4FAB}"/>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F26C-4468-8383-2356FA4A4FAB}"/>
              </c:ext>
            </c:extLst>
          </c:dPt>
          <c:dPt>
            <c:idx val="5"/>
            <c:bubble3D val="0"/>
            <c:spPr>
              <a:solidFill>
                <a:schemeClr val="bg2">
                  <a:lumMod val="75000"/>
                </a:schemeClr>
              </a:solidFill>
              <a:ln w="25400">
                <a:noFill/>
              </a:ln>
            </c:spPr>
            <c:extLst>
              <c:ext xmlns:c16="http://schemas.microsoft.com/office/drawing/2014/chart" uri="{C3380CC4-5D6E-409C-BE32-E72D297353CC}">
                <c16:uniqueId val="{00000005-F26C-4468-8383-2356FA4A4FAB}"/>
              </c:ext>
            </c:extLst>
          </c:dPt>
          <c:dPt>
            <c:idx val="6"/>
            <c:bubble3D val="0"/>
            <c:spPr>
              <a:solidFill>
                <a:schemeClr val="bg1">
                  <a:lumMod val="85000"/>
                </a:schemeClr>
              </a:solidFill>
              <a:ln w="25400">
                <a:noFill/>
              </a:ln>
            </c:spPr>
            <c:extLst>
              <c:ext xmlns:c16="http://schemas.microsoft.com/office/drawing/2014/chart" uri="{C3380CC4-5D6E-409C-BE32-E72D297353CC}">
                <c16:uniqueId val="{00000006-F26C-4468-8383-2356FA4A4FAB}"/>
              </c:ext>
            </c:extLst>
          </c:dPt>
          <c:dPt>
            <c:idx val="7"/>
            <c:bubble3D val="0"/>
            <c:spPr>
              <a:solidFill>
                <a:schemeClr val="accent3">
                  <a:lumMod val="40000"/>
                  <a:lumOff val="60000"/>
                </a:schemeClr>
              </a:solidFill>
              <a:ln w="25400">
                <a:noFill/>
              </a:ln>
            </c:spPr>
            <c:extLst>
              <c:ext xmlns:c16="http://schemas.microsoft.com/office/drawing/2014/chart" uri="{C3380CC4-5D6E-409C-BE32-E72D297353CC}">
                <c16:uniqueId val="{00000007-F26C-4468-8383-2356FA4A4FAB}"/>
              </c:ext>
            </c:extLst>
          </c:dPt>
          <c:dLbls>
            <c:dLbl>
              <c:idx val="0"/>
              <c:layout>
                <c:manualLayout>
                  <c:x val="0.2407733654622384"/>
                  <c:y val="5.564236288645737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26C-4468-8383-2356FA4A4FAB}"/>
                </c:ext>
              </c:extLst>
            </c:dLbl>
            <c:dLbl>
              <c:idx val="1"/>
              <c:layout>
                <c:manualLayout>
                  <c:x val="0.1420347495202976"/>
                  <c:y val="0.2141660701503221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26C-4468-8383-2356FA4A4FAB}"/>
                </c:ext>
              </c:extLst>
            </c:dLbl>
            <c:dLbl>
              <c:idx val="2"/>
              <c:layout>
                <c:manualLayout>
                  <c:x val="-0.24387218212870224"/>
                  <c:y val="6.372055765756552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26C-4468-8383-2356FA4A4FAB}"/>
                </c:ext>
              </c:extLst>
            </c:dLbl>
            <c:dLbl>
              <c:idx val="3"/>
              <c:layout>
                <c:manualLayout>
                  <c:x val="-0.29295216768692167"/>
                  <c:y val="-3.547192964515814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26C-4468-8383-2356FA4A4FAB}"/>
                </c:ext>
              </c:extLst>
            </c:dLbl>
            <c:dLbl>
              <c:idx val="4"/>
              <c:layout>
                <c:manualLayout>
                  <c:x val="-0.25990255854803312"/>
                  <c:y val="-0.1655816886525548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26C-4468-8383-2356FA4A4FAB}"/>
                </c:ext>
              </c:extLst>
            </c:dLbl>
            <c:dLbl>
              <c:idx val="5"/>
              <c:layout>
                <c:manualLayout>
                  <c:x val="-0.19495105615662034"/>
                  <c:y val="-0.1084129256570201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26C-4468-8383-2356FA4A4FAB}"/>
                </c:ext>
              </c:extLst>
            </c:dLbl>
            <c:dLbl>
              <c:idx val="6"/>
              <c:layout>
                <c:manualLayout>
                  <c:x val="-8.8361628675859186E-2"/>
                  <c:y val="-0.1314152776357500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26C-4468-8383-2356FA4A4FAB}"/>
                </c:ext>
              </c:extLst>
            </c:dLbl>
            <c:dLbl>
              <c:idx val="7"/>
              <c:layout>
                <c:manualLayout>
                  <c:x val="0.20253055694158778"/>
                  <c:y val="-9.58567679040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26C-4468-8383-2356FA4A4FAB}"/>
                </c:ext>
              </c:extLst>
            </c:dLbl>
            <c:dLbl>
              <c:idx val="8"/>
              <c:layout>
                <c:manualLayout>
                  <c:x val="0.19722650231124808"/>
                  <c:y val="6.230039002134136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26C-4468-8383-2356FA4A4FA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'F37'!$A$13:$A$20</c:f>
              <c:strCache>
                <c:ptCount val="8"/>
                <c:pt idx="0">
                  <c:v>Albsig</c:v>
                </c:pt>
                <c:pt idx="1">
                  <c:v>Sigal Insurance Group</c:v>
                </c:pt>
                <c:pt idx="2">
                  <c:v>Intersig Vienna Insurance Group</c:v>
                </c:pt>
                <c:pt idx="3">
                  <c:v>Eurosig</c:v>
                </c:pt>
                <c:pt idx="4">
                  <c:v>Insig</c:v>
                </c:pt>
                <c:pt idx="5">
                  <c:v>Atlantik </c:v>
                </c:pt>
                <c:pt idx="6">
                  <c:v>Ansig</c:v>
                </c:pt>
                <c:pt idx="7">
                  <c:v>Sigma Vienna Insurance Group</c:v>
                </c:pt>
              </c:strCache>
            </c:strRef>
          </c:cat>
          <c:val>
            <c:numRef>
              <c:f>'F37'!$C$13:$C$20</c:f>
              <c:numCache>
                <c:formatCode>_-* #,##0_-;\-* #,##0_-;_-* "-"??_-;_-@_-</c:formatCode>
                <c:ptCount val="8"/>
                <c:pt idx="0">
                  <c:v>31726.40352</c:v>
                </c:pt>
                <c:pt idx="1">
                  <c:v>28388.958849999999</c:v>
                </c:pt>
                <c:pt idx="2">
                  <c:v>6590.7516399999995</c:v>
                </c:pt>
                <c:pt idx="3">
                  <c:v>5769.8967000000002</c:v>
                </c:pt>
                <c:pt idx="4">
                  <c:v>4796.9300800000001</c:v>
                </c:pt>
                <c:pt idx="5">
                  <c:v>3622.4017699999999</c:v>
                </c:pt>
                <c:pt idx="6">
                  <c:v>1312.5751200000002</c:v>
                </c:pt>
                <c:pt idx="7">
                  <c:v>1024.77972</c:v>
                </c:pt>
              </c:numCache>
            </c:numRef>
          </c:val>
          <c:extLst>
            <c:ext xmlns:c16="http://schemas.microsoft.com/office/drawing/2014/chart" uri="{C3380CC4-5D6E-409C-BE32-E72D297353CC}">
              <c16:uniqueId val="{00000009-F26C-4468-8383-2356FA4A4FAB}"/>
            </c:ext>
          </c:extLst>
        </c:ser>
        <c:dLbls>
          <c:showLegendKey val="0"/>
          <c:showVal val="0"/>
          <c:showCatName val="0"/>
          <c:showSerName val="0"/>
          <c:showPercent val="0"/>
          <c:showBubbleSize val="0"/>
          <c:showLeaderLines val="0"/>
        </c:dLbls>
        <c:firstSliceAng val="0"/>
        <c:holeSize val="69"/>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046088455360988"/>
          <c:y val="0.10915951295561739"/>
          <c:w val="0.43715399381047521"/>
          <c:h val="0.8808817318887770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7B29-44DE-AD94-46B4BC8377EC}"/>
              </c:ext>
            </c:extLst>
          </c:dPt>
          <c:dPt>
            <c:idx val="1"/>
            <c:bubble3D val="0"/>
            <c:spPr>
              <a:solidFill>
                <a:schemeClr val="bg1">
                  <a:lumMod val="65000"/>
                </a:schemeClr>
              </a:solidFill>
              <a:ln w="25400">
                <a:noFill/>
              </a:ln>
            </c:spPr>
            <c:extLst>
              <c:ext xmlns:c16="http://schemas.microsoft.com/office/drawing/2014/chart" uri="{C3380CC4-5D6E-409C-BE32-E72D297353CC}">
                <c16:uniqueId val="{00000001-7B29-44DE-AD94-46B4BC8377EC}"/>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7B29-44DE-AD94-46B4BC8377EC}"/>
              </c:ext>
            </c:extLst>
          </c:dPt>
          <c:dPt>
            <c:idx val="3"/>
            <c:bubble3D val="0"/>
            <c:extLst>
              <c:ext xmlns:c16="http://schemas.microsoft.com/office/drawing/2014/chart" uri="{C3380CC4-5D6E-409C-BE32-E72D297353CC}">
                <c16:uniqueId val="{00000003-7B29-44DE-AD94-46B4BC8377EC}"/>
              </c:ext>
            </c:extLst>
          </c:dPt>
          <c:dPt>
            <c:idx val="4"/>
            <c:bubble3D val="0"/>
            <c:extLst>
              <c:ext xmlns:c16="http://schemas.microsoft.com/office/drawing/2014/chart" uri="{C3380CC4-5D6E-409C-BE32-E72D297353CC}">
                <c16:uniqueId val="{00000004-7B29-44DE-AD94-46B4BC8377EC}"/>
              </c:ext>
            </c:extLst>
          </c:dPt>
          <c:dPt>
            <c:idx val="5"/>
            <c:bubble3D val="0"/>
            <c:extLst>
              <c:ext xmlns:c16="http://schemas.microsoft.com/office/drawing/2014/chart" uri="{C3380CC4-5D6E-409C-BE32-E72D297353CC}">
                <c16:uniqueId val="{00000005-7B29-44DE-AD94-46B4BC8377EC}"/>
              </c:ext>
            </c:extLst>
          </c:dPt>
          <c:dPt>
            <c:idx val="6"/>
            <c:bubble3D val="0"/>
            <c:extLst>
              <c:ext xmlns:c16="http://schemas.microsoft.com/office/drawing/2014/chart" uri="{C3380CC4-5D6E-409C-BE32-E72D297353CC}">
                <c16:uniqueId val="{00000006-7B29-44DE-AD94-46B4BC8377EC}"/>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7B29-44DE-AD94-46B4BC8377EC}"/>
              </c:ext>
            </c:extLst>
          </c:dPt>
          <c:dLbls>
            <c:dLbl>
              <c:idx val="0"/>
              <c:layout>
                <c:manualLayout>
                  <c:x val="0.16417910447761186"/>
                  <c:y val="3.00751879699247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B29-44DE-AD94-46B4BC8377EC}"/>
                </c:ext>
              </c:extLst>
            </c:dLbl>
            <c:dLbl>
              <c:idx val="1"/>
              <c:layout>
                <c:manualLayout>
                  <c:x val="-0.30348258706467662"/>
                  <c:y val="0.1754385964912280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B29-44DE-AD94-46B4BC8377EC}"/>
                </c:ext>
              </c:extLst>
            </c:dLbl>
            <c:dLbl>
              <c:idx val="2"/>
              <c:delete val="1"/>
              <c:extLst>
                <c:ext xmlns:c15="http://schemas.microsoft.com/office/drawing/2012/chart" uri="{CE6537A1-D6FC-4f65-9D91-7224C49458BB}"/>
                <c:ext xmlns:c16="http://schemas.microsoft.com/office/drawing/2014/chart" uri="{C3380CC4-5D6E-409C-BE32-E72D297353CC}">
                  <c16:uniqueId val="{00000002-7B29-44DE-AD94-46B4BC8377EC}"/>
                </c:ext>
              </c:extLst>
            </c:dLbl>
            <c:dLbl>
              <c:idx val="3"/>
              <c:delete val="1"/>
              <c:extLst>
                <c:ext xmlns:c15="http://schemas.microsoft.com/office/drawing/2012/chart" uri="{CE6537A1-D6FC-4f65-9D91-7224C49458BB}"/>
                <c:ext xmlns:c16="http://schemas.microsoft.com/office/drawing/2014/chart" uri="{C3380CC4-5D6E-409C-BE32-E72D297353CC}">
                  <c16:uniqueId val="{00000003-7B29-44DE-AD94-46B4BC8377EC}"/>
                </c:ext>
              </c:extLst>
            </c:dLbl>
            <c:dLbl>
              <c:idx val="4"/>
              <c:layout>
                <c:manualLayout>
                  <c:x val="0.22885572139303473"/>
                  <c:y val="-5.012531328320802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B29-44DE-AD94-46B4BC8377EC}"/>
                </c:ext>
              </c:extLst>
            </c:dLbl>
            <c:dLbl>
              <c:idx val="5"/>
              <c:delete val="1"/>
              <c:extLst>
                <c:ext xmlns:c15="http://schemas.microsoft.com/office/drawing/2012/chart" uri="{CE6537A1-D6FC-4f65-9D91-7224C49458BB}"/>
                <c:ext xmlns:c16="http://schemas.microsoft.com/office/drawing/2014/chart" uri="{C3380CC4-5D6E-409C-BE32-E72D297353CC}">
                  <c16:uniqueId val="{00000005-7B29-44DE-AD94-46B4BC8377EC}"/>
                </c:ext>
              </c:extLst>
            </c:dLbl>
            <c:dLbl>
              <c:idx val="6"/>
              <c:delete val="1"/>
              <c:extLst>
                <c:ext xmlns:c15="http://schemas.microsoft.com/office/drawing/2012/chart" uri="{CE6537A1-D6FC-4f65-9D91-7224C49458BB}"/>
                <c:ext xmlns:c16="http://schemas.microsoft.com/office/drawing/2014/chart" uri="{C3380CC4-5D6E-409C-BE32-E72D297353CC}">
                  <c16:uniqueId val="{00000006-7B29-44DE-AD94-46B4BC8377EC}"/>
                </c:ext>
              </c:extLst>
            </c:dLbl>
            <c:dLbl>
              <c:idx val="7"/>
              <c:delete val="1"/>
              <c:extLst>
                <c:ext xmlns:c15="http://schemas.microsoft.com/office/drawing/2012/chart" uri="{CE6537A1-D6FC-4f65-9D91-7224C49458BB}"/>
                <c:ext xmlns:c16="http://schemas.microsoft.com/office/drawing/2014/chart" uri="{C3380CC4-5D6E-409C-BE32-E72D297353CC}">
                  <c16:uniqueId val="{00000007-7B29-44DE-AD94-46B4BC8377EC}"/>
                </c:ext>
              </c:extLst>
            </c:dLbl>
            <c:numFmt formatCode="0.00%" sourceLinked="0"/>
            <c:spPr>
              <a:noFill/>
              <a:ln>
                <a:noFill/>
              </a:ln>
              <a:effectLst/>
            </c:spPr>
            <c:txPr>
              <a:bodyPr wrap="square" lIns="38100" tIns="19050" rIns="38100" bIns="19050" anchor="ctr">
                <a:spAutoFit/>
              </a:bodyPr>
              <a:lstStyle/>
              <a:p>
                <a:pPr>
                  <a:defRPr>
                    <a:latin typeface="Times New Roman" panose="02020603050405020304" pitchFamily="18" charset="0"/>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'F38'!$A$12:$A$16</c:f>
              <c:strCache>
                <c:ptCount val="5"/>
                <c:pt idx="0">
                  <c:v>Albsig</c:v>
                </c:pt>
                <c:pt idx="1">
                  <c:v>Atlantik </c:v>
                </c:pt>
                <c:pt idx="2">
                  <c:v>Sigal Insurance Group</c:v>
                </c:pt>
                <c:pt idx="3">
                  <c:v>Ansig</c:v>
                </c:pt>
                <c:pt idx="4">
                  <c:v>Sigma Vienna Insurance Group</c:v>
                </c:pt>
              </c:strCache>
            </c:strRef>
          </c:cat>
          <c:val>
            <c:numRef>
              <c:f>'F38'!$C$12:$C$16</c:f>
              <c:numCache>
                <c:formatCode>_-* #,##0_-;\-* #,##0_-;_-* "-"??_-;_-@_-</c:formatCode>
                <c:ptCount val="5"/>
                <c:pt idx="0">
                  <c:v>6071.7669999999998</c:v>
                </c:pt>
                <c:pt idx="1">
                  <c:v>3559.5756000000001</c:v>
                </c:pt>
                <c:pt idx="2">
                  <c:v>367.5</c:v>
                </c:pt>
                <c:pt idx="3">
                  <c:v>203.89099999999999</c:v>
                </c:pt>
                <c:pt idx="4">
                  <c:v>0</c:v>
                </c:pt>
              </c:numCache>
            </c:numRef>
          </c:val>
          <c:extLst>
            <c:ext xmlns:c16="http://schemas.microsoft.com/office/drawing/2014/chart" uri="{C3380CC4-5D6E-409C-BE32-E72D297353CC}">
              <c16:uniqueId val="{00000008-7B29-44DE-AD94-46B4BC8377E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53551141928154"/>
          <c:y val="0.1241971069405798"/>
          <c:w val="0.42471618286520157"/>
          <c:h val="0.85581907524717304"/>
        </c:manualLayout>
      </c:layout>
      <c:doughnutChart>
        <c:varyColors val="1"/>
        <c:ser>
          <c:idx val="0"/>
          <c:order val="0"/>
          <c:spPr>
            <a:solidFill>
              <a:schemeClr val="accent4">
                <a:lumMod val="40000"/>
                <a:lumOff val="60000"/>
              </a:schemeClr>
            </a:solidFill>
            <a:ln w="25400">
              <a:noFill/>
            </a:ln>
          </c:spPr>
          <c:dPt>
            <c:idx val="0"/>
            <c:bubble3D val="0"/>
            <c:spPr>
              <a:solidFill>
                <a:schemeClr val="accent5">
                  <a:lumMod val="20000"/>
                  <a:lumOff val="80000"/>
                </a:schemeClr>
              </a:solidFill>
              <a:ln w="25400">
                <a:noFill/>
              </a:ln>
            </c:spPr>
            <c:extLst>
              <c:ext xmlns:c16="http://schemas.microsoft.com/office/drawing/2014/chart" uri="{C3380CC4-5D6E-409C-BE32-E72D297353CC}">
                <c16:uniqueId val="{00000000-7350-4321-905D-B6AD3872F834}"/>
              </c:ext>
            </c:extLst>
          </c:dPt>
          <c:dPt>
            <c:idx val="1"/>
            <c:bubble3D val="0"/>
            <c:spPr>
              <a:solidFill>
                <a:schemeClr val="accent6">
                  <a:lumMod val="75000"/>
                </a:schemeClr>
              </a:solidFill>
              <a:ln w="25400">
                <a:noFill/>
              </a:ln>
            </c:spPr>
            <c:extLst>
              <c:ext xmlns:c16="http://schemas.microsoft.com/office/drawing/2014/chart" uri="{C3380CC4-5D6E-409C-BE32-E72D297353CC}">
                <c16:uniqueId val="{00000001-7350-4321-905D-B6AD3872F834}"/>
              </c:ext>
            </c:extLst>
          </c:dPt>
          <c:dPt>
            <c:idx val="2"/>
            <c:bubble3D val="0"/>
            <c:spPr>
              <a:solidFill>
                <a:schemeClr val="accent2">
                  <a:lumMod val="20000"/>
                  <a:lumOff val="80000"/>
                </a:schemeClr>
              </a:solidFill>
              <a:ln w="25400">
                <a:solidFill>
                  <a:srgbClr val="FFFFFF"/>
                </a:solidFill>
              </a:ln>
            </c:spPr>
            <c:extLst>
              <c:ext xmlns:c16="http://schemas.microsoft.com/office/drawing/2014/chart" uri="{C3380CC4-5D6E-409C-BE32-E72D297353CC}">
                <c16:uniqueId val="{00000002-7350-4321-905D-B6AD3872F834}"/>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7350-4321-905D-B6AD3872F834}"/>
              </c:ext>
            </c:extLst>
          </c:dPt>
          <c:dPt>
            <c:idx val="4"/>
            <c:bubble3D val="0"/>
            <c:extLst>
              <c:ext xmlns:c16="http://schemas.microsoft.com/office/drawing/2014/chart" uri="{C3380CC4-5D6E-409C-BE32-E72D297353CC}">
                <c16:uniqueId val="{00000004-7350-4321-905D-B6AD3872F834}"/>
              </c:ext>
            </c:extLst>
          </c:dPt>
          <c:dPt>
            <c:idx val="5"/>
            <c:bubble3D val="0"/>
            <c:extLst>
              <c:ext xmlns:c16="http://schemas.microsoft.com/office/drawing/2014/chart" uri="{C3380CC4-5D6E-409C-BE32-E72D297353CC}">
                <c16:uniqueId val="{00000005-7350-4321-905D-B6AD3872F834}"/>
              </c:ext>
            </c:extLst>
          </c:dPt>
          <c:dPt>
            <c:idx val="6"/>
            <c:bubble3D val="0"/>
            <c:extLst>
              <c:ext xmlns:c16="http://schemas.microsoft.com/office/drawing/2014/chart" uri="{C3380CC4-5D6E-409C-BE32-E72D297353CC}">
                <c16:uniqueId val="{00000006-7350-4321-905D-B6AD3872F834}"/>
              </c:ext>
            </c:extLst>
          </c:dPt>
          <c:dPt>
            <c:idx val="7"/>
            <c:bubble3D val="0"/>
            <c:extLst>
              <c:ext xmlns:c16="http://schemas.microsoft.com/office/drawing/2014/chart" uri="{C3380CC4-5D6E-409C-BE32-E72D297353CC}">
                <c16:uniqueId val="{00000007-7350-4321-905D-B6AD3872F834}"/>
              </c:ext>
            </c:extLst>
          </c:dPt>
          <c:dLbls>
            <c:dLbl>
              <c:idx val="0"/>
              <c:delete val="1"/>
              <c:extLst>
                <c:ext xmlns:c15="http://schemas.microsoft.com/office/drawing/2012/chart" uri="{CE6537A1-D6FC-4f65-9D91-7224C49458BB}"/>
                <c:ext xmlns:c16="http://schemas.microsoft.com/office/drawing/2014/chart" uri="{C3380CC4-5D6E-409C-BE32-E72D297353CC}">
                  <c16:uniqueId val="{00000000-7350-4321-905D-B6AD3872F834}"/>
                </c:ext>
              </c:extLst>
            </c:dLbl>
            <c:dLbl>
              <c:idx val="1"/>
              <c:layout>
                <c:manualLayout>
                  <c:x val="8.2089552238805874E-2"/>
                  <c:y val="-0.124645471947585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350-4321-905D-B6AD3872F834}"/>
                </c:ext>
              </c:extLst>
            </c:dLbl>
            <c:dLbl>
              <c:idx val="2"/>
              <c:layout>
                <c:manualLayout>
                  <c:x val="0.308457711442786"/>
                  <c:y val="-3.508771929824561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350-4321-905D-B6AD3872F834}"/>
                </c:ext>
              </c:extLst>
            </c:dLbl>
            <c:dLbl>
              <c:idx val="3"/>
              <c:layout>
                <c:manualLayout>
                  <c:x val="-0.13184079601990051"/>
                  <c:y val="-0.1127851123872673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350-4321-905D-B6AD3872F834}"/>
                </c:ext>
              </c:extLst>
            </c:dLbl>
            <c:dLbl>
              <c:idx val="4"/>
              <c:layout>
                <c:manualLayout>
                  <c:x val="-0.42537313432835822"/>
                  <c:y val="0.3057644110275689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350-4321-905D-B6AD3872F834}"/>
                </c:ext>
              </c:extLst>
            </c:dLbl>
            <c:dLbl>
              <c:idx val="5"/>
              <c:layout>
                <c:manualLayout>
                  <c:x val="-0.20149253731343283"/>
                  <c:y val="-8.020050125313282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350-4321-905D-B6AD3872F834}"/>
                </c:ext>
              </c:extLst>
            </c:dLbl>
            <c:dLbl>
              <c:idx val="6"/>
              <c:layout>
                <c:manualLayout>
                  <c:x val="1.4925373134328268E-2"/>
                  <c:y val="-0.1303258145363408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350-4321-905D-B6AD3872F834}"/>
                </c:ext>
              </c:extLst>
            </c:dLbl>
            <c:numFmt formatCode="0.00%" sourceLinked="0"/>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'F38'!$A$12:$A$16</c:f>
              <c:strCache>
                <c:ptCount val="5"/>
                <c:pt idx="0">
                  <c:v>Albsig</c:v>
                </c:pt>
                <c:pt idx="1">
                  <c:v>Atlantik </c:v>
                </c:pt>
                <c:pt idx="2">
                  <c:v>Sigal Insurance Group</c:v>
                </c:pt>
                <c:pt idx="3">
                  <c:v>Ansig</c:v>
                </c:pt>
                <c:pt idx="4">
                  <c:v>Sigma Vienna Insurance Group</c:v>
                </c:pt>
              </c:strCache>
            </c:strRef>
          </c:cat>
          <c:val>
            <c:numRef>
              <c:f>'F38'!$B$12:$B$16</c:f>
              <c:numCache>
                <c:formatCode>_-* #,##0_-;\-* #,##0_-;_-* "-"??_-;_-@_-</c:formatCode>
                <c:ptCount val="5"/>
                <c:pt idx="0">
                  <c:v>3210.681</c:v>
                </c:pt>
                <c:pt idx="1">
                  <c:v>88.421999999999997</c:v>
                </c:pt>
                <c:pt idx="2">
                  <c:v>305.49847</c:v>
                </c:pt>
                <c:pt idx="3">
                  <c:v>0</c:v>
                </c:pt>
                <c:pt idx="4">
                  <c:v>158.29002</c:v>
                </c:pt>
              </c:numCache>
            </c:numRef>
          </c:val>
          <c:extLst>
            <c:ext xmlns:c16="http://schemas.microsoft.com/office/drawing/2014/chart" uri="{C3380CC4-5D6E-409C-BE32-E72D297353CC}">
              <c16:uniqueId val="{00000008-7350-4321-905D-B6AD3872F834}"/>
            </c:ext>
          </c:extLst>
        </c:ser>
        <c:dLbls>
          <c:showLegendKey val="0"/>
          <c:showVal val="1"/>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781104948088388"/>
          <c:y val="7.7856125127216236E-2"/>
          <c:w val="0.2760236061401416"/>
          <c:h val="0.9294672451657828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963C-4725-AC27-7E1CFC79BEC0}"/>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963C-4725-AC27-7E1CFC79BEC0}"/>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963C-4725-AC27-7E1CFC79BEC0}"/>
              </c:ext>
            </c:extLst>
          </c:dPt>
          <c:dPt>
            <c:idx val="3"/>
            <c:bubble3D val="0"/>
            <c:spPr>
              <a:solidFill>
                <a:schemeClr val="bg1">
                  <a:lumMod val="85000"/>
                </a:schemeClr>
              </a:solidFill>
              <a:ln w="25400">
                <a:noFill/>
              </a:ln>
            </c:spPr>
            <c:extLst>
              <c:ext xmlns:c16="http://schemas.microsoft.com/office/drawing/2014/chart" uri="{C3380CC4-5D6E-409C-BE32-E72D297353CC}">
                <c16:uniqueId val="{00000003-963C-4725-AC27-7E1CFC79BEC0}"/>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963C-4725-AC27-7E1CFC79BEC0}"/>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963C-4725-AC27-7E1CFC79BEC0}"/>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963C-4725-AC27-7E1CFC79BEC0}"/>
              </c:ext>
            </c:extLst>
          </c:dPt>
          <c:dPt>
            <c:idx val="7"/>
            <c:bubble3D val="0"/>
            <c:spPr>
              <a:solidFill>
                <a:schemeClr val="bg2">
                  <a:lumMod val="50000"/>
                </a:schemeClr>
              </a:solidFill>
              <a:ln w="25400">
                <a:noFill/>
              </a:ln>
            </c:spPr>
            <c:extLst>
              <c:ext xmlns:c16="http://schemas.microsoft.com/office/drawing/2014/chart" uri="{C3380CC4-5D6E-409C-BE32-E72D297353CC}">
                <c16:uniqueId val="{00000007-963C-4725-AC27-7E1CFC79BEC0}"/>
              </c:ext>
            </c:extLst>
          </c:dPt>
          <c:dLbls>
            <c:dLbl>
              <c:idx val="0"/>
              <c:layout>
                <c:manualLayout>
                  <c:x val="0.12661792275965505"/>
                  <c:y val="-4.422732872676629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63C-4725-AC27-7E1CFC79BEC0}"/>
                </c:ext>
              </c:extLst>
            </c:dLbl>
            <c:dLbl>
              <c:idx val="1"/>
              <c:layout>
                <c:manualLayout>
                  <c:x val="0.14389278926341104"/>
                  <c:y val="1.088435374149659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63C-4725-AC27-7E1CFC79BEC0}"/>
                </c:ext>
              </c:extLst>
            </c:dLbl>
            <c:dLbl>
              <c:idx val="2"/>
              <c:layout>
                <c:manualLayout>
                  <c:x val="-0.14488744941365089"/>
                  <c:y val="3.250179441855482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63C-4725-AC27-7E1CFC79BEC0}"/>
                </c:ext>
              </c:extLst>
            </c:dLbl>
            <c:dLbl>
              <c:idx val="3"/>
              <c:layout>
                <c:manualLayout>
                  <c:x val="-0.12537294907102128"/>
                  <c:y val="7.205956398307354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63C-4725-AC27-7E1CFC79BEC0}"/>
                </c:ext>
              </c:extLst>
            </c:dLbl>
            <c:dLbl>
              <c:idx val="4"/>
              <c:layout>
                <c:manualLayout>
                  <c:x val="-0.2104853703631874"/>
                  <c:y val="6.65145428250039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63C-4725-AC27-7E1CFC79BEC0}"/>
                </c:ext>
              </c:extLst>
            </c:dLbl>
            <c:dLbl>
              <c:idx val="5"/>
              <c:layout>
                <c:manualLayout>
                  <c:x val="-9.9995086821043924E-2"/>
                  <c:y val="-2.225721784776902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63C-4725-AC27-7E1CFC79BEC0}"/>
                </c:ext>
              </c:extLst>
            </c:dLbl>
            <c:dLbl>
              <c:idx val="6"/>
              <c:layout>
                <c:manualLayout>
                  <c:x val="-6.1274711350736331E-2"/>
                  <c:y val="-8.66651668541432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63C-4725-AC27-7E1CFC79BEC0}"/>
                </c:ext>
              </c:extLst>
            </c:dLbl>
            <c:dLbl>
              <c:idx val="7"/>
              <c:layout>
                <c:manualLayout>
                  <c:x val="0.11077986160820806"/>
                  <c:y val="-6.105951041834056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63C-4725-AC27-7E1CFC79BEC0}"/>
                </c:ext>
              </c:extLst>
            </c:dLbl>
            <c:dLbl>
              <c:idx val="8"/>
              <c:layout>
                <c:manualLayout>
                  <c:x val="0.19722650231124808"/>
                  <c:y val="6.230039002134136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63C-4725-AC27-7E1CFC79BEC0}"/>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'F39'!$A$12:$A$19</c:f>
              <c:strCache>
                <c:ptCount val="8"/>
                <c:pt idx="0">
                  <c:v>Sigal Insurance Group</c:v>
                </c:pt>
                <c:pt idx="1">
                  <c:v>Eurosig</c:v>
                </c:pt>
                <c:pt idx="2">
                  <c:v>Sigma Vienna Insurance Group</c:v>
                </c:pt>
                <c:pt idx="3">
                  <c:v>Insig</c:v>
                </c:pt>
                <c:pt idx="4">
                  <c:v>Intersig Vienna Insurance Group</c:v>
                </c:pt>
                <c:pt idx="5">
                  <c:v>Albsig</c:v>
                </c:pt>
                <c:pt idx="6">
                  <c:v>Ansig</c:v>
                </c:pt>
                <c:pt idx="7">
                  <c:v>Atlantik </c:v>
                </c:pt>
              </c:strCache>
            </c:strRef>
          </c:cat>
          <c:val>
            <c:numRef>
              <c:f>'F39'!$E$12:$E$19</c:f>
              <c:numCache>
                <c:formatCode>_-* #,##0_-;\-* #,##0_-;_-* "-"??_-;_-@_-</c:formatCode>
                <c:ptCount val="8"/>
                <c:pt idx="0">
                  <c:v>2168971.3736799997</c:v>
                </c:pt>
                <c:pt idx="1">
                  <c:v>1592476.3648699999</c:v>
                </c:pt>
                <c:pt idx="2">
                  <c:v>1448806.7865299999</c:v>
                </c:pt>
                <c:pt idx="3">
                  <c:v>892799.54279999994</c:v>
                </c:pt>
                <c:pt idx="4">
                  <c:v>872547.04132000008</c:v>
                </c:pt>
                <c:pt idx="5">
                  <c:v>356359.09456</c:v>
                </c:pt>
                <c:pt idx="6">
                  <c:v>140235.93572000001</c:v>
                </c:pt>
                <c:pt idx="7">
                  <c:v>71316.745900000009</c:v>
                </c:pt>
              </c:numCache>
            </c:numRef>
          </c:val>
          <c:extLst>
            <c:ext xmlns:c16="http://schemas.microsoft.com/office/drawing/2014/chart" uri="{C3380CC4-5D6E-409C-BE32-E72D297353CC}">
              <c16:uniqueId val="{00000009-963C-4725-AC27-7E1CFC79BEC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513111804420666"/>
          <c:y val="7.23489691993629E-2"/>
          <c:w val="0.27535792028505851"/>
          <c:h val="0.9182437760133540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F12-4FFE-93E0-DA9B451BB59A}"/>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2F12-4FFE-93E0-DA9B451BB59A}"/>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2F12-4FFE-93E0-DA9B451BB59A}"/>
              </c:ext>
            </c:extLst>
          </c:dPt>
          <c:dPt>
            <c:idx val="3"/>
            <c:bubble3D val="0"/>
            <c:spPr>
              <a:solidFill>
                <a:schemeClr val="bg1">
                  <a:lumMod val="85000"/>
                </a:schemeClr>
              </a:solidFill>
              <a:ln w="25400">
                <a:noFill/>
              </a:ln>
            </c:spPr>
            <c:extLst>
              <c:ext xmlns:c16="http://schemas.microsoft.com/office/drawing/2014/chart" uri="{C3380CC4-5D6E-409C-BE32-E72D297353CC}">
                <c16:uniqueId val="{00000003-2F12-4FFE-93E0-DA9B451BB59A}"/>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2F12-4FFE-93E0-DA9B451BB59A}"/>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2F12-4FFE-93E0-DA9B451BB59A}"/>
              </c:ext>
            </c:extLst>
          </c:dPt>
          <c:dPt>
            <c:idx val="6"/>
            <c:bubble3D val="0"/>
            <c:spPr>
              <a:solidFill>
                <a:schemeClr val="tx1">
                  <a:lumMod val="65000"/>
                  <a:lumOff val="35000"/>
                </a:schemeClr>
              </a:solidFill>
              <a:ln w="25400">
                <a:noFill/>
              </a:ln>
            </c:spPr>
            <c:extLst>
              <c:ext xmlns:c16="http://schemas.microsoft.com/office/drawing/2014/chart" uri="{C3380CC4-5D6E-409C-BE32-E72D297353CC}">
                <c16:uniqueId val="{00000006-2F12-4FFE-93E0-DA9B451BB59A}"/>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2F12-4FFE-93E0-DA9B451BB59A}"/>
              </c:ext>
            </c:extLst>
          </c:dPt>
          <c:dLbls>
            <c:dLbl>
              <c:idx val="0"/>
              <c:layout>
                <c:manualLayout>
                  <c:x val="7.0707274798197398E-2"/>
                  <c:y val="-0.185724925409964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F12-4FFE-93E0-DA9B451BB59A}"/>
                </c:ext>
              </c:extLst>
            </c:dLbl>
            <c:dLbl>
              <c:idx val="1"/>
              <c:layout>
                <c:manualLayout>
                  <c:x val="0.1529360339391537"/>
                  <c:y val="-0.102564102564102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F12-4FFE-93E0-DA9B451BB59A}"/>
                </c:ext>
              </c:extLst>
            </c:dLbl>
            <c:dLbl>
              <c:idx val="2"/>
              <c:layout>
                <c:manualLayout>
                  <c:x val="-0.15937430462701596"/>
                  <c:y val="3.063956748996108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F12-4FFE-93E0-DA9B451BB59A}"/>
                </c:ext>
              </c:extLst>
            </c:dLbl>
            <c:dLbl>
              <c:idx val="3"/>
              <c:layout>
                <c:manualLayout>
                  <c:x val="-0.13962726357318542"/>
                  <c:y val="1.840590439015635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F12-4FFE-93E0-DA9B451BB59A}"/>
                </c:ext>
              </c:extLst>
            </c:dLbl>
            <c:dLbl>
              <c:idx val="4"/>
              <c:layout>
                <c:manualLayout>
                  <c:x val="-0.19061882190099372"/>
                  <c:y val="0.125562958476344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F12-4FFE-93E0-DA9B451BB59A}"/>
                </c:ext>
              </c:extLst>
            </c:dLbl>
            <c:dLbl>
              <c:idx val="5"/>
              <c:layout>
                <c:manualLayout>
                  <c:x val="-0.15682584453062776"/>
                  <c:y val="3.024564237162662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F12-4FFE-93E0-DA9B451BB59A}"/>
                </c:ext>
              </c:extLst>
            </c:dLbl>
            <c:dLbl>
              <c:idx val="6"/>
              <c:layout>
                <c:manualLayout>
                  <c:x val="-6.734571386123904E-2"/>
                  <c:y val="-8.664199026403750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F12-4FFE-93E0-DA9B451BB59A}"/>
                </c:ext>
              </c:extLst>
            </c:dLbl>
            <c:dLbl>
              <c:idx val="7"/>
              <c:layout>
                <c:manualLayout>
                  <c:x val="-0.12926789811650902"/>
                  <c:y val="-9.3384480786055726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F12-4FFE-93E0-DA9B451BB59A}"/>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F12-4FFE-93E0-DA9B451BB59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'F39'!$A$12:$A$19</c:f>
              <c:strCache>
                <c:ptCount val="8"/>
                <c:pt idx="0">
                  <c:v>Sigal Insurance Group</c:v>
                </c:pt>
                <c:pt idx="1">
                  <c:v>Eurosig</c:v>
                </c:pt>
                <c:pt idx="2">
                  <c:v>Sigma Vienna Insurance Group</c:v>
                </c:pt>
                <c:pt idx="3">
                  <c:v>Insig</c:v>
                </c:pt>
                <c:pt idx="4">
                  <c:v>Intersig Vienna Insurance Group</c:v>
                </c:pt>
                <c:pt idx="5">
                  <c:v>Albsig</c:v>
                </c:pt>
                <c:pt idx="6">
                  <c:v>Ansig</c:v>
                </c:pt>
                <c:pt idx="7">
                  <c:v>Atlantik </c:v>
                </c:pt>
              </c:strCache>
            </c:strRef>
          </c:cat>
          <c:val>
            <c:numRef>
              <c:f>'F39'!$C$12:$C$19</c:f>
              <c:numCache>
                <c:formatCode>_-* #,##0_-;\-* #,##0_-;_-* "-"??_-;_-@_-</c:formatCode>
                <c:ptCount val="8"/>
                <c:pt idx="0">
                  <c:v>2208078.0653400002</c:v>
                </c:pt>
                <c:pt idx="1">
                  <c:v>1487594.9696199999</c:v>
                </c:pt>
                <c:pt idx="2">
                  <c:v>1302997.57944</c:v>
                </c:pt>
                <c:pt idx="3">
                  <c:v>1001589.7964</c:v>
                </c:pt>
                <c:pt idx="4">
                  <c:v>798999.39229999995</c:v>
                </c:pt>
                <c:pt idx="5">
                  <c:v>275967.95118999999</c:v>
                </c:pt>
                <c:pt idx="6">
                  <c:v>138052.99999000001</c:v>
                </c:pt>
                <c:pt idx="7">
                  <c:v>52002.968399999998</c:v>
                </c:pt>
              </c:numCache>
            </c:numRef>
          </c:val>
          <c:extLst>
            <c:ext xmlns:c16="http://schemas.microsoft.com/office/drawing/2014/chart" uri="{C3380CC4-5D6E-409C-BE32-E72D297353CC}">
              <c16:uniqueId val="{00000009-2F12-4FFE-93E0-DA9B451BB59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chart" Target="../charts/chart34.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37.xml"/><Relationship Id="rId1" Type="http://schemas.openxmlformats.org/officeDocument/2006/relationships/chart" Target="../charts/chart36.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39.xml"/><Relationship Id="rId1" Type="http://schemas.openxmlformats.org/officeDocument/2006/relationships/chart" Target="../charts/chart38.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42.xml"/><Relationship Id="rId2" Type="http://schemas.openxmlformats.org/officeDocument/2006/relationships/chart" Target="../charts/chart41.xml"/><Relationship Id="rId1" Type="http://schemas.openxmlformats.org/officeDocument/2006/relationships/chart" Target="../charts/chart40.xml"/></Relationships>
</file>

<file path=xl/drawings/_rels/drawing14.xml.rels><?xml version="1.0" encoding="UTF-8" standalone="yes"?>
<Relationships xmlns="http://schemas.openxmlformats.org/package/2006/relationships"><Relationship Id="rId8" Type="http://schemas.openxmlformats.org/officeDocument/2006/relationships/chart" Target="../charts/chart50.xml"/><Relationship Id="rId3" Type="http://schemas.openxmlformats.org/officeDocument/2006/relationships/chart" Target="../charts/chart45.xml"/><Relationship Id="rId7" Type="http://schemas.openxmlformats.org/officeDocument/2006/relationships/chart" Target="../charts/chart49.xml"/><Relationship Id="rId2" Type="http://schemas.openxmlformats.org/officeDocument/2006/relationships/chart" Target="../charts/chart44.xml"/><Relationship Id="rId1" Type="http://schemas.openxmlformats.org/officeDocument/2006/relationships/chart" Target="../charts/chart43.xml"/><Relationship Id="rId6" Type="http://schemas.openxmlformats.org/officeDocument/2006/relationships/chart" Target="../charts/chart48.xml"/><Relationship Id="rId5" Type="http://schemas.openxmlformats.org/officeDocument/2006/relationships/chart" Target="../charts/chart47.xml"/><Relationship Id="rId4" Type="http://schemas.openxmlformats.org/officeDocument/2006/relationships/chart" Target="../charts/chart46.xml"/></Relationships>
</file>

<file path=xl/drawings/_rels/drawing15.xml.rels><?xml version="1.0" encoding="UTF-8" standalone="yes"?>
<Relationships xmlns="http://schemas.openxmlformats.org/package/2006/relationships"><Relationship Id="rId8" Type="http://schemas.openxmlformats.org/officeDocument/2006/relationships/chart" Target="../charts/chart58.xml"/><Relationship Id="rId3" Type="http://schemas.openxmlformats.org/officeDocument/2006/relationships/chart" Target="../charts/chart53.xml"/><Relationship Id="rId7" Type="http://schemas.openxmlformats.org/officeDocument/2006/relationships/chart" Target="../charts/chart57.xml"/><Relationship Id="rId2" Type="http://schemas.openxmlformats.org/officeDocument/2006/relationships/chart" Target="../charts/chart52.xml"/><Relationship Id="rId1" Type="http://schemas.openxmlformats.org/officeDocument/2006/relationships/chart" Target="../charts/chart51.xml"/><Relationship Id="rId6" Type="http://schemas.openxmlformats.org/officeDocument/2006/relationships/chart" Target="../charts/chart56.xml"/><Relationship Id="rId5" Type="http://schemas.openxmlformats.org/officeDocument/2006/relationships/chart" Target="../charts/chart55.xml"/><Relationship Id="rId4" Type="http://schemas.openxmlformats.org/officeDocument/2006/relationships/chart" Target="../charts/chart54.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60.xml"/><Relationship Id="rId1" Type="http://schemas.openxmlformats.org/officeDocument/2006/relationships/chart" Target="../charts/chart59.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63.xml"/><Relationship Id="rId2" Type="http://schemas.openxmlformats.org/officeDocument/2006/relationships/chart" Target="../charts/chart62.xml"/><Relationship Id="rId1" Type="http://schemas.openxmlformats.org/officeDocument/2006/relationships/chart" Target="../charts/chart61.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65.xml"/><Relationship Id="rId1" Type="http://schemas.openxmlformats.org/officeDocument/2006/relationships/chart" Target="../charts/chart64.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67.xml"/><Relationship Id="rId1" Type="http://schemas.openxmlformats.org/officeDocument/2006/relationships/chart" Target="../charts/chart66.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chart" Target="../charts/chart70.xml"/><Relationship Id="rId2" Type="http://schemas.openxmlformats.org/officeDocument/2006/relationships/chart" Target="../charts/chart69.xml"/><Relationship Id="rId1" Type="http://schemas.openxmlformats.org/officeDocument/2006/relationships/chart" Target="../charts/chart68.xml"/><Relationship Id="rId4" Type="http://schemas.openxmlformats.org/officeDocument/2006/relationships/chart" Target="../charts/chart71.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73.xml"/><Relationship Id="rId1" Type="http://schemas.openxmlformats.org/officeDocument/2006/relationships/chart" Target="../charts/chart72.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75.xml"/><Relationship Id="rId1" Type="http://schemas.openxmlformats.org/officeDocument/2006/relationships/chart" Target="../charts/chart74.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77.xml"/><Relationship Id="rId1" Type="http://schemas.openxmlformats.org/officeDocument/2006/relationships/chart" Target="../charts/chart76.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79.xml"/><Relationship Id="rId1" Type="http://schemas.openxmlformats.org/officeDocument/2006/relationships/chart" Target="../charts/chart78.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81.xml"/><Relationship Id="rId1" Type="http://schemas.openxmlformats.org/officeDocument/2006/relationships/chart" Target="../charts/chart80.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83.xml"/><Relationship Id="rId1" Type="http://schemas.openxmlformats.org/officeDocument/2006/relationships/chart" Target="../charts/chart82.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85.xml"/><Relationship Id="rId1" Type="http://schemas.openxmlformats.org/officeDocument/2006/relationships/chart" Target="../charts/chart84.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87.xml"/><Relationship Id="rId1" Type="http://schemas.openxmlformats.org/officeDocument/2006/relationships/chart" Target="../charts/chart86.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89.xml"/><Relationship Id="rId1" Type="http://schemas.openxmlformats.org/officeDocument/2006/relationships/chart" Target="../charts/chart88.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91.xml"/><Relationship Id="rId1" Type="http://schemas.openxmlformats.org/officeDocument/2006/relationships/chart" Target="../charts/chart90.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93.xml"/><Relationship Id="rId1" Type="http://schemas.openxmlformats.org/officeDocument/2006/relationships/chart" Target="../charts/chart92.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95.xml"/><Relationship Id="rId1" Type="http://schemas.openxmlformats.org/officeDocument/2006/relationships/chart" Target="../charts/chart94.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97.xml"/><Relationship Id="rId1" Type="http://schemas.openxmlformats.org/officeDocument/2006/relationships/chart" Target="../charts/chart96.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99.xml"/><Relationship Id="rId1" Type="http://schemas.openxmlformats.org/officeDocument/2006/relationships/chart" Target="../charts/chart98.xml"/></Relationships>
</file>

<file path=xl/drawings/_rels/drawing35.xml.rels><?xml version="1.0" encoding="UTF-8" standalone="yes"?>
<Relationships xmlns="http://schemas.openxmlformats.org/package/2006/relationships"><Relationship Id="rId2" Type="http://schemas.openxmlformats.org/officeDocument/2006/relationships/chart" Target="../charts/chart101.xml"/><Relationship Id="rId1" Type="http://schemas.openxmlformats.org/officeDocument/2006/relationships/chart" Target="../charts/chart100.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102.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8.xml.rels><?xml version="1.0" encoding="UTF-8" standalone="yes"?>
<Relationships xmlns="http://schemas.openxmlformats.org/package/2006/relationships"><Relationship Id="rId8" Type="http://schemas.openxmlformats.org/officeDocument/2006/relationships/chart" Target="../charts/chart19.xml"/><Relationship Id="rId13" Type="http://schemas.openxmlformats.org/officeDocument/2006/relationships/chart" Target="../charts/chart24.xml"/><Relationship Id="rId18" Type="http://schemas.openxmlformats.org/officeDocument/2006/relationships/chart" Target="../charts/chart29.xml"/><Relationship Id="rId3" Type="http://schemas.openxmlformats.org/officeDocument/2006/relationships/chart" Target="../charts/chart14.xml"/><Relationship Id="rId7" Type="http://schemas.openxmlformats.org/officeDocument/2006/relationships/chart" Target="../charts/chart18.xml"/><Relationship Id="rId12" Type="http://schemas.openxmlformats.org/officeDocument/2006/relationships/chart" Target="../charts/chart23.xml"/><Relationship Id="rId17" Type="http://schemas.openxmlformats.org/officeDocument/2006/relationships/chart" Target="../charts/chart28.xml"/><Relationship Id="rId2" Type="http://schemas.openxmlformats.org/officeDocument/2006/relationships/chart" Target="../charts/chart13.xml"/><Relationship Id="rId16" Type="http://schemas.openxmlformats.org/officeDocument/2006/relationships/chart" Target="../charts/chart27.xml"/><Relationship Id="rId1" Type="http://schemas.openxmlformats.org/officeDocument/2006/relationships/chart" Target="../charts/chart12.xml"/><Relationship Id="rId6" Type="http://schemas.openxmlformats.org/officeDocument/2006/relationships/chart" Target="../charts/chart17.xml"/><Relationship Id="rId11" Type="http://schemas.openxmlformats.org/officeDocument/2006/relationships/chart" Target="../charts/chart22.xml"/><Relationship Id="rId5" Type="http://schemas.openxmlformats.org/officeDocument/2006/relationships/chart" Target="../charts/chart16.xml"/><Relationship Id="rId15" Type="http://schemas.openxmlformats.org/officeDocument/2006/relationships/chart" Target="../charts/chart26.xml"/><Relationship Id="rId10" Type="http://schemas.openxmlformats.org/officeDocument/2006/relationships/chart" Target="../charts/chart21.xml"/><Relationship Id="rId4" Type="http://schemas.openxmlformats.org/officeDocument/2006/relationships/chart" Target="../charts/chart15.xml"/><Relationship Id="rId9" Type="http://schemas.openxmlformats.org/officeDocument/2006/relationships/chart" Target="../charts/chart20.xml"/><Relationship Id="rId14" Type="http://schemas.openxmlformats.org/officeDocument/2006/relationships/chart" Target="../charts/chart25.xml"/></Relationships>
</file>

<file path=xl/drawings/_rels/drawing9.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4" Type="http://schemas.openxmlformats.org/officeDocument/2006/relationships/chart" Target="../charts/chart33.xml"/></Relationships>
</file>

<file path=xl/drawings/drawing1.xml><?xml version="1.0" encoding="utf-8"?>
<xdr:wsDr xmlns:xdr="http://schemas.openxmlformats.org/drawingml/2006/spreadsheetDrawing" xmlns:a="http://schemas.openxmlformats.org/drawingml/2006/main">
  <xdr:twoCellAnchor>
    <xdr:from>
      <xdr:col>0</xdr:col>
      <xdr:colOff>66675</xdr:colOff>
      <xdr:row>19</xdr:row>
      <xdr:rowOff>238125</xdr:rowOff>
    </xdr:from>
    <xdr:to>
      <xdr:col>4</xdr:col>
      <xdr:colOff>571500</xdr:colOff>
      <xdr:row>30</xdr:row>
      <xdr:rowOff>76200</xdr:rowOff>
    </xdr:to>
    <xdr:graphicFrame macro="">
      <xdr:nvGraphicFramePr>
        <xdr:cNvPr id="7061509" name="Chart 204">
          <a:extLst>
            <a:ext uri="{FF2B5EF4-FFF2-40B4-BE49-F238E27FC236}">
              <a16:creationId xmlns:a16="http://schemas.microsoft.com/office/drawing/2014/main" id="{B6CDCF93-A414-93A7-CFC5-ACFD000C9B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57150</xdr:colOff>
      <xdr:row>0</xdr:row>
      <xdr:rowOff>22830</xdr:rowOff>
    </xdr:from>
    <xdr:to>
      <xdr:col>1</xdr:col>
      <xdr:colOff>2266950</xdr:colOff>
      <xdr:row>4</xdr:row>
      <xdr:rowOff>314325</xdr:rowOff>
    </xdr:to>
    <xdr:pic>
      <xdr:nvPicPr>
        <xdr:cNvPr id="4" name="Picture 3">
          <a:extLst>
            <a:ext uri="{FF2B5EF4-FFF2-40B4-BE49-F238E27FC236}">
              <a16:creationId xmlns:a16="http://schemas.microsoft.com/office/drawing/2014/main" id="{ABD203AC-9AA8-59BD-8D14-384FF072B78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77212"/>
        <a:stretch>
          <a:fillRect/>
        </a:stretch>
      </xdr:blipFill>
      <xdr:spPr bwMode="auto">
        <a:xfrm>
          <a:off x="57150" y="22830"/>
          <a:ext cx="2400300" cy="1234470"/>
        </a:xfrm>
        <a:prstGeom prst="rect">
          <a:avLst/>
        </a:prstGeom>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22</xdr:row>
      <xdr:rowOff>28575</xdr:rowOff>
    </xdr:from>
    <xdr:to>
      <xdr:col>5</xdr:col>
      <xdr:colOff>476250</xdr:colOff>
      <xdr:row>35</xdr:row>
      <xdr:rowOff>95250</xdr:rowOff>
    </xdr:to>
    <xdr:graphicFrame macro="">
      <xdr:nvGraphicFramePr>
        <xdr:cNvPr id="7436302" name="Chart 1">
          <a:extLst>
            <a:ext uri="{FF2B5EF4-FFF2-40B4-BE49-F238E27FC236}">
              <a16:creationId xmlns:a16="http://schemas.microsoft.com/office/drawing/2014/main" id="{9FEC3DC1-E80A-D73A-5B8D-273CCE24E0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37</xdr:row>
      <xdr:rowOff>133350</xdr:rowOff>
    </xdr:from>
    <xdr:to>
      <xdr:col>5</xdr:col>
      <xdr:colOff>609600</xdr:colOff>
      <xdr:row>54</xdr:row>
      <xdr:rowOff>19050</xdr:rowOff>
    </xdr:to>
    <xdr:graphicFrame macro="">
      <xdr:nvGraphicFramePr>
        <xdr:cNvPr id="7436303" name="Chart 2">
          <a:extLst>
            <a:ext uri="{FF2B5EF4-FFF2-40B4-BE49-F238E27FC236}">
              <a16:creationId xmlns:a16="http://schemas.microsoft.com/office/drawing/2014/main" id="{4497A074-7CC5-09F7-9C55-16D0A26F06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43</xdr:row>
      <xdr:rowOff>38100</xdr:rowOff>
    </xdr:from>
    <xdr:to>
      <xdr:col>7</xdr:col>
      <xdr:colOff>409575</xdr:colOff>
      <xdr:row>62</xdr:row>
      <xdr:rowOff>47625</xdr:rowOff>
    </xdr:to>
    <xdr:graphicFrame macro="">
      <xdr:nvGraphicFramePr>
        <xdr:cNvPr id="7448581" name="Chart 2">
          <a:extLst>
            <a:ext uri="{FF2B5EF4-FFF2-40B4-BE49-F238E27FC236}">
              <a16:creationId xmlns:a16="http://schemas.microsoft.com/office/drawing/2014/main" id="{470A4671-A473-8250-1D2B-145F9B2BB0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123825</xdr:rowOff>
    </xdr:from>
    <xdr:to>
      <xdr:col>7</xdr:col>
      <xdr:colOff>523875</xdr:colOff>
      <xdr:row>39</xdr:row>
      <xdr:rowOff>57150</xdr:rowOff>
    </xdr:to>
    <xdr:graphicFrame macro="">
      <xdr:nvGraphicFramePr>
        <xdr:cNvPr id="7448582" name="Chart 2">
          <a:extLst>
            <a:ext uri="{FF2B5EF4-FFF2-40B4-BE49-F238E27FC236}">
              <a16:creationId xmlns:a16="http://schemas.microsoft.com/office/drawing/2014/main" id="{DB4C6722-10CA-5D03-9F23-2A8080727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19050</xdr:colOff>
      <xdr:row>19</xdr:row>
      <xdr:rowOff>28575</xdr:rowOff>
    </xdr:from>
    <xdr:to>
      <xdr:col>4</xdr:col>
      <xdr:colOff>1000125</xdr:colOff>
      <xdr:row>35</xdr:row>
      <xdr:rowOff>133350</xdr:rowOff>
    </xdr:to>
    <xdr:graphicFrame macro="">
      <xdr:nvGraphicFramePr>
        <xdr:cNvPr id="7456773" name="Chart 5">
          <a:extLst>
            <a:ext uri="{FF2B5EF4-FFF2-40B4-BE49-F238E27FC236}">
              <a16:creationId xmlns:a16="http://schemas.microsoft.com/office/drawing/2014/main" id="{3C1F442A-63C2-BBEB-B94C-EE0C364B5E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114300</xdr:colOff>
      <xdr:row>36</xdr:row>
      <xdr:rowOff>57150</xdr:rowOff>
    </xdr:from>
    <xdr:to>
      <xdr:col>4</xdr:col>
      <xdr:colOff>1057275</xdr:colOff>
      <xdr:row>53</xdr:row>
      <xdr:rowOff>114300</xdr:rowOff>
    </xdr:to>
    <xdr:graphicFrame macro="">
      <xdr:nvGraphicFramePr>
        <xdr:cNvPr id="7456774" name="Chart 6">
          <a:extLst>
            <a:ext uri="{FF2B5EF4-FFF2-40B4-BE49-F238E27FC236}">
              <a16:creationId xmlns:a16="http://schemas.microsoft.com/office/drawing/2014/main" id="{AB4932ED-5904-0006-8A79-CE7FCD22B1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95250</xdr:colOff>
      <xdr:row>23</xdr:row>
      <xdr:rowOff>174625</xdr:rowOff>
    </xdr:from>
    <xdr:to>
      <xdr:col>5</xdr:col>
      <xdr:colOff>390525</xdr:colOff>
      <xdr:row>36</xdr:row>
      <xdr:rowOff>95250</xdr:rowOff>
    </xdr:to>
    <xdr:graphicFrame macro="">
      <xdr:nvGraphicFramePr>
        <xdr:cNvPr id="7465995" name="Chart 1">
          <a:extLst>
            <a:ext uri="{FF2B5EF4-FFF2-40B4-BE49-F238E27FC236}">
              <a16:creationId xmlns:a16="http://schemas.microsoft.com/office/drawing/2014/main" id="{C98F7B81-AE62-5334-0345-5759F78D9C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292100</xdr:colOff>
      <xdr:row>24</xdr:row>
      <xdr:rowOff>47625</xdr:rowOff>
    </xdr:from>
    <xdr:to>
      <xdr:col>5</xdr:col>
      <xdr:colOff>415925</xdr:colOff>
      <xdr:row>36</xdr:row>
      <xdr:rowOff>6350</xdr:rowOff>
    </xdr:to>
    <xdr:graphicFrame macro="">
      <xdr:nvGraphicFramePr>
        <xdr:cNvPr id="7465998" name="Chart 1">
          <a:extLst>
            <a:ext uri="{FF2B5EF4-FFF2-40B4-BE49-F238E27FC236}">
              <a16:creationId xmlns:a16="http://schemas.microsoft.com/office/drawing/2014/main" id="{3AB4EF6B-86E1-7CCB-56E7-21773E840B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361950</xdr:colOff>
      <xdr:row>37</xdr:row>
      <xdr:rowOff>155575</xdr:rowOff>
    </xdr:from>
    <xdr:to>
      <xdr:col>5</xdr:col>
      <xdr:colOff>492125</xdr:colOff>
      <xdr:row>52</xdr:row>
      <xdr:rowOff>57150</xdr:rowOff>
    </xdr:to>
    <xdr:graphicFrame macro="">
      <xdr:nvGraphicFramePr>
        <xdr:cNvPr id="7465999" name="Chart 2">
          <a:extLst>
            <a:ext uri="{FF2B5EF4-FFF2-40B4-BE49-F238E27FC236}">
              <a16:creationId xmlns:a16="http://schemas.microsoft.com/office/drawing/2014/main" id="{91B14C0A-0C3E-622C-AD63-A0F9E5C0BB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22</xdr:row>
      <xdr:rowOff>9525</xdr:rowOff>
    </xdr:from>
    <xdr:to>
      <xdr:col>5</xdr:col>
      <xdr:colOff>476250</xdr:colOff>
      <xdr:row>36</xdr:row>
      <xdr:rowOff>0</xdr:rowOff>
    </xdr:to>
    <xdr:graphicFrame macro="">
      <xdr:nvGraphicFramePr>
        <xdr:cNvPr id="7478289" name="Chart 1">
          <a:extLst>
            <a:ext uri="{FF2B5EF4-FFF2-40B4-BE49-F238E27FC236}">
              <a16:creationId xmlns:a16="http://schemas.microsoft.com/office/drawing/2014/main" id="{6FBCE52F-E9F9-5166-2B53-BE485B4E1C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38</xdr:row>
      <xdr:rowOff>66675</xdr:rowOff>
    </xdr:from>
    <xdr:to>
      <xdr:col>5</xdr:col>
      <xdr:colOff>476250</xdr:colOff>
      <xdr:row>51</xdr:row>
      <xdr:rowOff>76200</xdr:rowOff>
    </xdr:to>
    <xdr:graphicFrame macro="">
      <xdr:nvGraphicFramePr>
        <xdr:cNvPr id="7478290" name="Chart 2">
          <a:extLst>
            <a:ext uri="{FF2B5EF4-FFF2-40B4-BE49-F238E27FC236}">
              <a16:creationId xmlns:a16="http://schemas.microsoft.com/office/drawing/2014/main" id="{47654184-0A1B-CD00-90B7-78539676CA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22</xdr:row>
      <xdr:rowOff>9525</xdr:rowOff>
    </xdr:from>
    <xdr:to>
      <xdr:col>5</xdr:col>
      <xdr:colOff>476250</xdr:colOff>
      <xdr:row>36</xdr:row>
      <xdr:rowOff>0</xdr:rowOff>
    </xdr:to>
    <xdr:graphicFrame macro="">
      <xdr:nvGraphicFramePr>
        <xdr:cNvPr id="7478291" name="Chart 1">
          <a:extLst>
            <a:ext uri="{FF2B5EF4-FFF2-40B4-BE49-F238E27FC236}">
              <a16:creationId xmlns:a16="http://schemas.microsoft.com/office/drawing/2014/main" id="{F4E8A4D0-7567-10FA-07A5-99B427C2C0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38</xdr:row>
      <xdr:rowOff>66675</xdr:rowOff>
    </xdr:from>
    <xdr:to>
      <xdr:col>5</xdr:col>
      <xdr:colOff>476250</xdr:colOff>
      <xdr:row>51</xdr:row>
      <xdr:rowOff>76200</xdr:rowOff>
    </xdr:to>
    <xdr:graphicFrame macro="">
      <xdr:nvGraphicFramePr>
        <xdr:cNvPr id="7478292" name="Chart 2">
          <a:extLst>
            <a:ext uri="{FF2B5EF4-FFF2-40B4-BE49-F238E27FC236}">
              <a16:creationId xmlns:a16="http://schemas.microsoft.com/office/drawing/2014/main" id="{C4681BBB-724B-6CE5-1787-565C453D8D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22</xdr:row>
      <xdr:rowOff>9525</xdr:rowOff>
    </xdr:from>
    <xdr:to>
      <xdr:col>5</xdr:col>
      <xdr:colOff>476250</xdr:colOff>
      <xdr:row>36</xdr:row>
      <xdr:rowOff>0</xdr:rowOff>
    </xdr:to>
    <xdr:graphicFrame macro="">
      <xdr:nvGraphicFramePr>
        <xdr:cNvPr id="7478293" name="Chart 1">
          <a:extLst>
            <a:ext uri="{FF2B5EF4-FFF2-40B4-BE49-F238E27FC236}">
              <a16:creationId xmlns:a16="http://schemas.microsoft.com/office/drawing/2014/main" id="{F59BAD85-F684-1941-9AB8-4992419E85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38</xdr:row>
      <xdr:rowOff>66675</xdr:rowOff>
    </xdr:from>
    <xdr:to>
      <xdr:col>5</xdr:col>
      <xdr:colOff>476250</xdr:colOff>
      <xdr:row>51</xdr:row>
      <xdr:rowOff>76200</xdr:rowOff>
    </xdr:to>
    <xdr:graphicFrame macro="">
      <xdr:nvGraphicFramePr>
        <xdr:cNvPr id="7478294" name="Chart 2">
          <a:extLst>
            <a:ext uri="{FF2B5EF4-FFF2-40B4-BE49-F238E27FC236}">
              <a16:creationId xmlns:a16="http://schemas.microsoft.com/office/drawing/2014/main" id="{515A2C49-975D-6611-5C1E-AF725B8360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47625</xdr:colOff>
      <xdr:row>22</xdr:row>
      <xdr:rowOff>0</xdr:rowOff>
    </xdr:from>
    <xdr:to>
      <xdr:col>5</xdr:col>
      <xdr:colOff>819150</xdr:colOff>
      <xdr:row>36</xdr:row>
      <xdr:rowOff>38100</xdr:rowOff>
    </xdr:to>
    <xdr:graphicFrame macro="">
      <xdr:nvGraphicFramePr>
        <xdr:cNvPr id="7478295" name="Chart 1">
          <a:extLst>
            <a:ext uri="{FF2B5EF4-FFF2-40B4-BE49-F238E27FC236}">
              <a16:creationId xmlns:a16="http://schemas.microsoft.com/office/drawing/2014/main" id="{CCAC3297-4D1D-8865-0EB7-3BEBB2721A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37</xdr:row>
      <xdr:rowOff>133350</xdr:rowOff>
    </xdr:from>
    <xdr:to>
      <xdr:col>5</xdr:col>
      <xdr:colOff>790575</xdr:colOff>
      <xdr:row>51</xdr:row>
      <xdr:rowOff>76200</xdr:rowOff>
    </xdr:to>
    <xdr:graphicFrame macro="">
      <xdr:nvGraphicFramePr>
        <xdr:cNvPr id="7478296" name="Chart 2">
          <a:extLst>
            <a:ext uri="{FF2B5EF4-FFF2-40B4-BE49-F238E27FC236}">
              <a16:creationId xmlns:a16="http://schemas.microsoft.com/office/drawing/2014/main" id="{4B2800A2-1E07-BB24-E8F1-6DD32D2637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18</xdr:row>
      <xdr:rowOff>95250</xdr:rowOff>
    </xdr:from>
    <xdr:to>
      <xdr:col>3</xdr:col>
      <xdr:colOff>85725</xdr:colOff>
      <xdr:row>30</xdr:row>
      <xdr:rowOff>95250</xdr:rowOff>
    </xdr:to>
    <xdr:graphicFrame macro="">
      <xdr:nvGraphicFramePr>
        <xdr:cNvPr id="7496721" name="Chart 1">
          <a:extLst>
            <a:ext uri="{FF2B5EF4-FFF2-40B4-BE49-F238E27FC236}">
              <a16:creationId xmlns:a16="http://schemas.microsoft.com/office/drawing/2014/main" id="{F2AE83DB-354D-B9C4-7C42-248ED1864A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30</xdr:row>
      <xdr:rowOff>66675</xdr:rowOff>
    </xdr:from>
    <xdr:to>
      <xdr:col>3</xdr:col>
      <xdr:colOff>219075</xdr:colOff>
      <xdr:row>43</xdr:row>
      <xdr:rowOff>28575</xdr:rowOff>
    </xdr:to>
    <xdr:graphicFrame macro="">
      <xdr:nvGraphicFramePr>
        <xdr:cNvPr id="7496722" name="Chart 3">
          <a:extLst>
            <a:ext uri="{FF2B5EF4-FFF2-40B4-BE49-F238E27FC236}">
              <a16:creationId xmlns:a16="http://schemas.microsoft.com/office/drawing/2014/main" id="{EA9D795E-3842-18F4-6387-D1F54AC9C6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371475</xdr:colOff>
      <xdr:row>18</xdr:row>
      <xdr:rowOff>142875</xdr:rowOff>
    </xdr:from>
    <xdr:to>
      <xdr:col>5</xdr:col>
      <xdr:colOff>781050</xdr:colOff>
      <xdr:row>30</xdr:row>
      <xdr:rowOff>85725</xdr:rowOff>
    </xdr:to>
    <xdr:graphicFrame macro="">
      <xdr:nvGraphicFramePr>
        <xdr:cNvPr id="7496723" name="Chart 6">
          <a:extLst>
            <a:ext uri="{FF2B5EF4-FFF2-40B4-BE49-F238E27FC236}">
              <a16:creationId xmlns:a16="http://schemas.microsoft.com/office/drawing/2014/main" id="{0E875A77-F06B-7303-10C0-1EE2D53299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18</xdr:row>
      <xdr:rowOff>19050</xdr:rowOff>
    </xdr:from>
    <xdr:to>
      <xdr:col>2</xdr:col>
      <xdr:colOff>476250</xdr:colOff>
      <xdr:row>30</xdr:row>
      <xdr:rowOff>95250</xdr:rowOff>
    </xdr:to>
    <xdr:graphicFrame macro="">
      <xdr:nvGraphicFramePr>
        <xdr:cNvPr id="7496724" name="Chart 1">
          <a:extLst>
            <a:ext uri="{FF2B5EF4-FFF2-40B4-BE49-F238E27FC236}">
              <a16:creationId xmlns:a16="http://schemas.microsoft.com/office/drawing/2014/main" id="{DD79222D-4798-9CA9-4FA3-1AEE92BD52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30</xdr:row>
      <xdr:rowOff>133350</xdr:rowOff>
    </xdr:from>
    <xdr:to>
      <xdr:col>2</xdr:col>
      <xdr:colOff>409575</xdr:colOff>
      <xdr:row>43</xdr:row>
      <xdr:rowOff>95250</xdr:rowOff>
    </xdr:to>
    <xdr:graphicFrame macro="">
      <xdr:nvGraphicFramePr>
        <xdr:cNvPr id="7496725" name="Chart 3">
          <a:extLst>
            <a:ext uri="{FF2B5EF4-FFF2-40B4-BE49-F238E27FC236}">
              <a16:creationId xmlns:a16="http://schemas.microsoft.com/office/drawing/2014/main" id="{DF195182-9910-50C1-0846-24EE52DF40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28575</xdr:colOff>
      <xdr:row>30</xdr:row>
      <xdr:rowOff>152400</xdr:rowOff>
    </xdr:from>
    <xdr:to>
      <xdr:col>5</xdr:col>
      <xdr:colOff>800100</xdr:colOff>
      <xdr:row>43</xdr:row>
      <xdr:rowOff>114300</xdr:rowOff>
    </xdr:to>
    <xdr:graphicFrame macro="">
      <xdr:nvGraphicFramePr>
        <xdr:cNvPr id="7496726" name="Chart 4">
          <a:extLst>
            <a:ext uri="{FF2B5EF4-FFF2-40B4-BE49-F238E27FC236}">
              <a16:creationId xmlns:a16="http://schemas.microsoft.com/office/drawing/2014/main" id="{8A637E38-2EEE-0DC4-20D9-09A1E0C31A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228600</xdr:colOff>
      <xdr:row>43</xdr:row>
      <xdr:rowOff>142875</xdr:rowOff>
    </xdr:from>
    <xdr:to>
      <xdr:col>5</xdr:col>
      <xdr:colOff>638175</xdr:colOff>
      <xdr:row>55</xdr:row>
      <xdr:rowOff>142875</xdr:rowOff>
    </xdr:to>
    <xdr:graphicFrame macro="">
      <xdr:nvGraphicFramePr>
        <xdr:cNvPr id="7496727" name="Chart 5">
          <a:extLst>
            <a:ext uri="{FF2B5EF4-FFF2-40B4-BE49-F238E27FC236}">
              <a16:creationId xmlns:a16="http://schemas.microsoft.com/office/drawing/2014/main" id="{0F9F9DCF-2AA1-278C-9E68-010CD5D46E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914400</xdr:colOff>
      <xdr:row>18</xdr:row>
      <xdr:rowOff>28575</xdr:rowOff>
    </xdr:from>
    <xdr:to>
      <xdr:col>5</xdr:col>
      <xdr:colOff>704850</xdr:colOff>
      <xdr:row>30</xdr:row>
      <xdr:rowOff>104775</xdr:rowOff>
    </xdr:to>
    <xdr:graphicFrame macro="">
      <xdr:nvGraphicFramePr>
        <xdr:cNvPr id="7496728" name="Chart 6">
          <a:extLst>
            <a:ext uri="{FF2B5EF4-FFF2-40B4-BE49-F238E27FC236}">
              <a16:creationId xmlns:a16="http://schemas.microsoft.com/office/drawing/2014/main" id="{C1C6CB66-D1A7-BC2C-B4C8-3EFDDC74F5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22</xdr:row>
      <xdr:rowOff>161925</xdr:rowOff>
    </xdr:from>
    <xdr:to>
      <xdr:col>5</xdr:col>
      <xdr:colOff>695325</xdr:colOff>
      <xdr:row>35</xdr:row>
      <xdr:rowOff>152400</xdr:rowOff>
    </xdr:to>
    <xdr:graphicFrame macro="">
      <xdr:nvGraphicFramePr>
        <xdr:cNvPr id="7516165" name="Chart 1">
          <a:extLst>
            <a:ext uri="{FF2B5EF4-FFF2-40B4-BE49-F238E27FC236}">
              <a16:creationId xmlns:a16="http://schemas.microsoft.com/office/drawing/2014/main" id="{92D1E0F8-DFD1-E166-6BE9-0C3D5DA063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36</xdr:row>
      <xdr:rowOff>171450</xdr:rowOff>
    </xdr:from>
    <xdr:to>
      <xdr:col>5</xdr:col>
      <xdr:colOff>685800</xdr:colOff>
      <xdr:row>51</xdr:row>
      <xdr:rowOff>123825</xdr:rowOff>
    </xdr:to>
    <xdr:graphicFrame macro="">
      <xdr:nvGraphicFramePr>
        <xdr:cNvPr id="7516166" name="Chart 2">
          <a:extLst>
            <a:ext uri="{FF2B5EF4-FFF2-40B4-BE49-F238E27FC236}">
              <a16:creationId xmlns:a16="http://schemas.microsoft.com/office/drawing/2014/main" id="{B358D742-2E63-6F46-C879-C7EA4DA098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38100</xdr:colOff>
      <xdr:row>22</xdr:row>
      <xdr:rowOff>0</xdr:rowOff>
    </xdr:from>
    <xdr:to>
      <xdr:col>5</xdr:col>
      <xdr:colOff>571500</xdr:colOff>
      <xdr:row>36</xdr:row>
      <xdr:rowOff>0</xdr:rowOff>
    </xdr:to>
    <xdr:graphicFrame macro="">
      <xdr:nvGraphicFramePr>
        <xdr:cNvPr id="7520263" name="Chart 1">
          <a:extLst>
            <a:ext uri="{FF2B5EF4-FFF2-40B4-BE49-F238E27FC236}">
              <a16:creationId xmlns:a16="http://schemas.microsoft.com/office/drawing/2014/main" id="{BB9702B5-DC79-B7AD-4EA6-00B37C1FB4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152400</xdr:colOff>
      <xdr:row>22</xdr:row>
      <xdr:rowOff>38100</xdr:rowOff>
    </xdr:from>
    <xdr:to>
      <xdr:col>5</xdr:col>
      <xdr:colOff>600075</xdr:colOff>
      <xdr:row>36</xdr:row>
      <xdr:rowOff>142875</xdr:rowOff>
    </xdr:to>
    <xdr:graphicFrame macro="">
      <xdr:nvGraphicFramePr>
        <xdr:cNvPr id="7520264" name="Chart 1">
          <a:extLst>
            <a:ext uri="{FF2B5EF4-FFF2-40B4-BE49-F238E27FC236}">
              <a16:creationId xmlns:a16="http://schemas.microsoft.com/office/drawing/2014/main" id="{33FC2B42-BA35-10DA-E592-ACC54C540F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38</xdr:row>
      <xdr:rowOff>104775</xdr:rowOff>
    </xdr:from>
    <xdr:to>
      <xdr:col>5</xdr:col>
      <xdr:colOff>571500</xdr:colOff>
      <xdr:row>51</xdr:row>
      <xdr:rowOff>85725</xdr:rowOff>
    </xdr:to>
    <xdr:graphicFrame macro="">
      <xdr:nvGraphicFramePr>
        <xdr:cNvPr id="7520265" name="Chart 2">
          <a:extLst>
            <a:ext uri="{FF2B5EF4-FFF2-40B4-BE49-F238E27FC236}">
              <a16:creationId xmlns:a16="http://schemas.microsoft.com/office/drawing/2014/main" id="{9C1D3C3A-F244-02B4-A1D4-29D0425B91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38093</xdr:colOff>
      <xdr:row>14</xdr:row>
      <xdr:rowOff>47626</xdr:rowOff>
    </xdr:from>
    <xdr:to>
      <xdr:col>4</xdr:col>
      <xdr:colOff>342899</xdr:colOff>
      <xdr:row>39</xdr:row>
      <xdr:rowOff>9525</xdr:rowOff>
    </xdr:to>
    <xdr:graphicFrame macro="">
      <xdr:nvGraphicFramePr>
        <xdr:cNvPr id="7526405" name="Chart 352">
          <a:extLst>
            <a:ext uri="{FF2B5EF4-FFF2-40B4-BE49-F238E27FC236}">
              <a16:creationId xmlns:a16="http://schemas.microsoft.com/office/drawing/2014/main" id="{563953A6-C3D3-3D6C-F23D-23FD350E12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428624</xdr:colOff>
      <xdr:row>14</xdr:row>
      <xdr:rowOff>114299</xdr:rowOff>
    </xdr:from>
    <xdr:to>
      <xdr:col>12</xdr:col>
      <xdr:colOff>38099</xdr:colOff>
      <xdr:row>39</xdr:row>
      <xdr:rowOff>95250</xdr:rowOff>
    </xdr:to>
    <xdr:graphicFrame macro="">
      <xdr:nvGraphicFramePr>
        <xdr:cNvPr id="5" name="Chart 352">
          <a:extLst>
            <a:ext uri="{FF2B5EF4-FFF2-40B4-BE49-F238E27FC236}">
              <a16:creationId xmlns:a16="http://schemas.microsoft.com/office/drawing/2014/main" id="{CDBBFBEB-CCA5-4E1A-B219-1023BFFEE6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457200</xdr:colOff>
      <xdr:row>36</xdr:row>
      <xdr:rowOff>95250</xdr:rowOff>
    </xdr:from>
    <xdr:to>
      <xdr:col>5</xdr:col>
      <xdr:colOff>314325</xdr:colOff>
      <xdr:row>53</xdr:row>
      <xdr:rowOff>142875</xdr:rowOff>
    </xdr:to>
    <xdr:graphicFrame macro="">
      <xdr:nvGraphicFramePr>
        <xdr:cNvPr id="7531525" name="Chart 3">
          <a:extLst>
            <a:ext uri="{FF2B5EF4-FFF2-40B4-BE49-F238E27FC236}">
              <a16:creationId xmlns:a16="http://schemas.microsoft.com/office/drawing/2014/main" id="{E07CBBB9-2F00-E917-8A5C-43C8428DFF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95250</xdr:colOff>
      <xdr:row>20</xdr:row>
      <xdr:rowOff>0</xdr:rowOff>
    </xdr:from>
    <xdr:to>
      <xdr:col>5</xdr:col>
      <xdr:colOff>581025</xdr:colOff>
      <xdr:row>36</xdr:row>
      <xdr:rowOff>76200</xdr:rowOff>
    </xdr:to>
    <xdr:graphicFrame macro="">
      <xdr:nvGraphicFramePr>
        <xdr:cNvPr id="7531526" name="Chart 1589">
          <a:extLst>
            <a:ext uri="{FF2B5EF4-FFF2-40B4-BE49-F238E27FC236}">
              <a16:creationId xmlns:a16="http://schemas.microsoft.com/office/drawing/2014/main" id="{C412FAE7-A507-0CCA-CA02-605DC90E95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0.77846</cdr:x>
      <cdr:y>0.80968</cdr:y>
    </cdr:to>
    <cdr:pic>
      <cdr:nvPicPr>
        <cdr:cNvPr id="2" name="chart">
          <a:extLst xmlns:a="http://schemas.openxmlformats.org/drawingml/2006/main">
            <a:ext uri="{FF2B5EF4-FFF2-40B4-BE49-F238E27FC236}">
              <a16:creationId xmlns:a16="http://schemas.microsoft.com/office/drawing/2014/main" id="{D15E32DB-4A66-8B2E-F0B4-AC766184D9AE}"/>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4219048" cy="3295238"/>
        </a:xfrm>
        <a:prstGeom xmlns:a="http://schemas.openxmlformats.org/drawingml/2006/main" prst="rect">
          <a:avLst/>
        </a:prstGeom>
      </cdr:spPr>
    </cdr:pic>
  </cdr:relSizeAnchor>
</c:userShapes>
</file>

<file path=xl/drawings/drawing20.xml><?xml version="1.0" encoding="utf-8"?>
<xdr:wsDr xmlns:xdr="http://schemas.openxmlformats.org/drawingml/2006/spreadsheetDrawing" xmlns:a="http://schemas.openxmlformats.org/drawingml/2006/main">
  <xdr:twoCellAnchor>
    <xdr:from>
      <xdr:col>0</xdr:col>
      <xdr:colOff>9525</xdr:colOff>
      <xdr:row>38</xdr:row>
      <xdr:rowOff>85725</xdr:rowOff>
    </xdr:from>
    <xdr:to>
      <xdr:col>5</xdr:col>
      <xdr:colOff>609600</xdr:colOff>
      <xdr:row>53</xdr:row>
      <xdr:rowOff>19050</xdr:rowOff>
    </xdr:to>
    <xdr:graphicFrame macro="">
      <xdr:nvGraphicFramePr>
        <xdr:cNvPr id="7535625" name="Chart 2">
          <a:extLst>
            <a:ext uri="{FF2B5EF4-FFF2-40B4-BE49-F238E27FC236}">
              <a16:creationId xmlns:a16="http://schemas.microsoft.com/office/drawing/2014/main" id="{C710711D-5497-ED05-3369-44F75FB3BE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21</xdr:row>
      <xdr:rowOff>161925</xdr:rowOff>
    </xdr:from>
    <xdr:to>
      <xdr:col>5</xdr:col>
      <xdr:colOff>638175</xdr:colOff>
      <xdr:row>36</xdr:row>
      <xdr:rowOff>66675</xdr:rowOff>
    </xdr:to>
    <xdr:graphicFrame macro="">
      <xdr:nvGraphicFramePr>
        <xdr:cNvPr id="7535626" name="Chart 1">
          <a:extLst>
            <a:ext uri="{FF2B5EF4-FFF2-40B4-BE49-F238E27FC236}">
              <a16:creationId xmlns:a16="http://schemas.microsoft.com/office/drawing/2014/main" id="{DDA97F5B-1829-CA79-42AD-A616A290F8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38</xdr:row>
      <xdr:rowOff>85725</xdr:rowOff>
    </xdr:from>
    <xdr:to>
      <xdr:col>5</xdr:col>
      <xdr:colOff>609600</xdr:colOff>
      <xdr:row>53</xdr:row>
      <xdr:rowOff>28575</xdr:rowOff>
    </xdr:to>
    <xdr:graphicFrame macro="">
      <xdr:nvGraphicFramePr>
        <xdr:cNvPr id="7535627" name="Chart 1303">
          <a:extLst>
            <a:ext uri="{FF2B5EF4-FFF2-40B4-BE49-F238E27FC236}">
              <a16:creationId xmlns:a16="http://schemas.microsoft.com/office/drawing/2014/main" id="{E0D0DD36-92F8-CAA3-F8CC-D2A8408A35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47625</xdr:colOff>
      <xdr:row>37</xdr:row>
      <xdr:rowOff>171450</xdr:rowOff>
    </xdr:from>
    <xdr:to>
      <xdr:col>5</xdr:col>
      <xdr:colOff>638175</xdr:colOff>
      <xdr:row>53</xdr:row>
      <xdr:rowOff>104775</xdr:rowOff>
    </xdr:to>
    <xdr:graphicFrame macro="">
      <xdr:nvGraphicFramePr>
        <xdr:cNvPr id="7535628" name="Chart 1837">
          <a:extLst>
            <a:ext uri="{FF2B5EF4-FFF2-40B4-BE49-F238E27FC236}">
              <a16:creationId xmlns:a16="http://schemas.microsoft.com/office/drawing/2014/main" id="{A0728BAB-B5DD-7BF5-6A34-7A63CCB010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66675</xdr:colOff>
      <xdr:row>23</xdr:row>
      <xdr:rowOff>9525</xdr:rowOff>
    </xdr:from>
    <xdr:to>
      <xdr:col>5</xdr:col>
      <xdr:colOff>342900</xdr:colOff>
      <xdr:row>38</xdr:row>
      <xdr:rowOff>47625</xdr:rowOff>
    </xdr:to>
    <xdr:graphicFrame macro="">
      <xdr:nvGraphicFramePr>
        <xdr:cNvPr id="7543813" name="Chart 1">
          <a:extLst>
            <a:ext uri="{FF2B5EF4-FFF2-40B4-BE49-F238E27FC236}">
              <a16:creationId xmlns:a16="http://schemas.microsoft.com/office/drawing/2014/main" id="{FC37EA82-F01C-8D1E-7856-148C6668BC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285750</xdr:colOff>
      <xdr:row>39</xdr:row>
      <xdr:rowOff>57150</xdr:rowOff>
    </xdr:from>
    <xdr:to>
      <xdr:col>5</xdr:col>
      <xdr:colOff>428625</xdr:colOff>
      <xdr:row>55</xdr:row>
      <xdr:rowOff>133350</xdr:rowOff>
    </xdr:to>
    <xdr:graphicFrame macro="">
      <xdr:nvGraphicFramePr>
        <xdr:cNvPr id="7543814" name="Chart 2">
          <a:extLst>
            <a:ext uri="{FF2B5EF4-FFF2-40B4-BE49-F238E27FC236}">
              <a16:creationId xmlns:a16="http://schemas.microsoft.com/office/drawing/2014/main" id="{827C226E-1879-B45E-29E7-D26343C115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19050</xdr:colOff>
      <xdr:row>22</xdr:row>
      <xdr:rowOff>0</xdr:rowOff>
    </xdr:from>
    <xdr:to>
      <xdr:col>5</xdr:col>
      <xdr:colOff>523875</xdr:colOff>
      <xdr:row>36</xdr:row>
      <xdr:rowOff>171450</xdr:rowOff>
    </xdr:to>
    <xdr:graphicFrame macro="">
      <xdr:nvGraphicFramePr>
        <xdr:cNvPr id="7547909" name="Chart 2">
          <a:extLst>
            <a:ext uri="{FF2B5EF4-FFF2-40B4-BE49-F238E27FC236}">
              <a16:creationId xmlns:a16="http://schemas.microsoft.com/office/drawing/2014/main" id="{F325DEDE-4D04-B151-0AE8-4F38A188DE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63500</xdr:colOff>
      <xdr:row>38</xdr:row>
      <xdr:rowOff>73025</xdr:rowOff>
    </xdr:from>
    <xdr:to>
      <xdr:col>5</xdr:col>
      <xdr:colOff>530225</xdr:colOff>
      <xdr:row>53</xdr:row>
      <xdr:rowOff>66675</xdr:rowOff>
    </xdr:to>
    <xdr:graphicFrame macro="">
      <xdr:nvGraphicFramePr>
        <xdr:cNvPr id="7547910" name="Chart 2">
          <a:extLst>
            <a:ext uri="{FF2B5EF4-FFF2-40B4-BE49-F238E27FC236}">
              <a16:creationId xmlns:a16="http://schemas.microsoft.com/office/drawing/2014/main" id="{F1F6DD4C-AB3F-8CC0-414D-D820E6A394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523875</xdr:colOff>
      <xdr:row>22</xdr:row>
      <xdr:rowOff>111125</xdr:rowOff>
    </xdr:from>
    <xdr:to>
      <xdr:col>5</xdr:col>
      <xdr:colOff>542925</xdr:colOff>
      <xdr:row>38</xdr:row>
      <xdr:rowOff>104775</xdr:rowOff>
    </xdr:to>
    <xdr:graphicFrame macro="">
      <xdr:nvGraphicFramePr>
        <xdr:cNvPr id="7553029" name="Chart 1">
          <a:extLst>
            <a:ext uri="{FF2B5EF4-FFF2-40B4-BE49-F238E27FC236}">
              <a16:creationId xmlns:a16="http://schemas.microsoft.com/office/drawing/2014/main" id="{9ABFA387-C97C-B8A0-6B29-80F17EC354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571500</xdr:colOff>
      <xdr:row>41</xdr:row>
      <xdr:rowOff>0</xdr:rowOff>
    </xdr:from>
    <xdr:to>
      <xdr:col>5</xdr:col>
      <xdr:colOff>619124</xdr:colOff>
      <xdr:row>54</xdr:row>
      <xdr:rowOff>63500</xdr:rowOff>
    </xdr:to>
    <xdr:graphicFrame macro="">
      <xdr:nvGraphicFramePr>
        <xdr:cNvPr id="7553030" name="Chart 2">
          <a:extLst>
            <a:ext uri="{FF2B5EF4-FFF2-40B4-BE49-F238E27FC236}">
              <a16:creationId xmlns:a16="http://schemas.microsoft.com/office/drawing/2014/main" id="{CC513871-AC59-A604-026F-A11E6087FC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23</xdr:row>
      <xdr:rowOff>47625</xdr:rowOff>
    </xdr:from>
    <xdr:to>
      <xdr:col>5</xdr:col>
      <xdr:colOff>638175</xdr:colOff>
      <xdr:row>37</xdr:row>
      <xdr:rowOff>9525</xdr:rowOff>
    </xdr:to>
    <xdr:graphicFrame macro="">
      <xdr:nvGraphicFramePr>
        <xdr:cNvPr id="7559173" name="Chart 1">
          <a:extLst>
            <a:ext uri="{FF2B5EF4-FFF2-40B4-BE49-F238E27FC236}">
              <a16:creationId xmlns:a16="http://schemas.microsoft.com/office/drawing/2014/main" id="{B7E57433-C5C6-6A89-9593-F6B2DEB73F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95250</xdr:colOff>
      <xdr:row>38</xdr:row>
      <xdr:rowOff>38100</xdr:rowOff>
    </xdr:from>
    <xdr:to>
      <xdr:col>5</xdr:col>
      <xdr:colOff>628650</xdr:colOff>
      <xdr:row>53</xdr:row>
      <xdr:rowOff>95250</xdr:rowOff>
    </xdr:to>
    <xdr:graphicFrame macro="">
      <xdr:nvGraphicFramePr>
        <xdr:cNvPr id="7559174" name="Chart 2">
          <a:extLst>
            <a:ext uri="{FF2B5EF4-FFF2-40B4-BE49-F238E27FC236}">
              <a16:creationId xmlns:a16="http://schemas.microsoft.com/office/drawing/2014/main" id="{389507A1-244E-18CD-E04D-2127549FEB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22</xdr:row>
      <xdr:rowOff>19050</xdr:rowOff>
    </xdr:from>
    <xdr:to>
      <xdr:col>5</xdr:col>
      <xdr:colOff>390525</xdr:colOff>
      <xdr:row>36</xdr:row>
      <xdr:rowOff>76200</xdr:rowOff>
    </xdr:to>
    <xdr:graphicFrame macro="">
      <xdr:nvGraphicFramePr>
        <xdr:cNvPr id="7562245" name="Chart 1">
          <a:extLst>
            <a:ext uri="{FF2B5EF4-FFF2-40B4-BE49-F238E27FC236}">
              <a16:creationId xmlns:a16="http://schemas.microsoft.com/office/drawing/2014/main" id="{C07158D1-51B7-76D7-6D57-22AF473BB9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39</xdr:row>
      <xdr:rowOff>19050</xdr:rowOff>
    </xdr:from>
    <xdr:to>
      <xdr:col>5</xdr:col>
      <xdr:colOff>276225</xdr:colOff>
      <xdr:row>55</xdr:row>
      <xdr:rowOff>66675</xdr:rowOff>
    </xdr:to>
    <xdr:graphicFrame macro="">
      <xdr:nvGraphicFramePr>
        <xdr:cNvPr id="7562246" name="Chart 2">
          <a:extLst>
            <a:ext uri="{FF2B5EF4-FFF2-40B4-BE49-F238E27FC236}">
              <a16:creationId xmlns:a16="http://schemas.microsoft.com/office/drawing/2014/main" id="{AFEAC4A3-CFB0-FAD3-015B-55E2BADC62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57150</xdr:colOff>
      <xdr:row>17</xdr:row>
      <xdr:rowOff>152400</xdr:rowOff>
    </xdr:from>
    <xdr:to>
      <xdr:col>5</xdr:col>
      <xdr:colOff>746125</xdr:colOff>
      <xdr:row>32</xdr:row>
      <xdr:rowOff>123825</xdr:rowOff>
    </xdr:to>
    <xdr:graphicFrame macro="">
      <xdr:nvGraphicFramePr>
        <xdr:cNvPr id="7565317" name="Chart 378">
          <a:extLst>
            <a:ext uri="{FF2B5EF4-FFF2-40B4-BE49-F238E27FC236}">
              <a16:creationId xmlns:a16="http://schemas.microsoft.com/office/drawing/2014/main" id="{607E3E39-6744-5DAE-92C9-691B238906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35</xdr:row>
      <xdr:rowOff>66675</xdr:rowOff>
    </xdr:from>
    <xdr:to>
      <xdr:col>5</xdr:col>
      <xdr:colOff>714375</xdr:colOff>
      <xdr:row>51</xdr:row>
      <xdr:rowOff>76200</xdr:rowOff>
    </xdr:to>
    <xdr:graphicFrame macro="">
      <xdr:nvGraphicFramePr>
        <xdr:cNvPr id="7565318" name="Chart 378">
          <a:extLst>
            <a:ext uri="{FF2B5EF4-FFF2-40B4-BE49-F238E27FC236}">
              <a16:creationId xmlns:a16="http://schemas.microsoft.com/office/drawing/2014/main" id="{7E55197B-E195-BF70-AD89-B70B24068C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19</xdr:row>
      <xdr:rowOff>19438</xdr:rowOff>
    </xdr:from>
    <xdr:to>
      <xdr:col>5</xdr:col>
      <xdr:colOff>390525</xdr:colOff>
      <xdr:row>33</xdr:row>
      <xdr:rowOff>181363</xdr:rowOff>
    </xdr:to>
    <xdr:graphicFrame macro="">
      <xdr:nvGraphicFramePr>
        <xdr:cNvPr id="2" name="Chart 2">
          <a:extLst>
            <a:ext uri="{FF2B5EF4-FFF2-40B4-BE49-F238E27FC236}">
              <a16:creationId xmlns:a16="http://schemas.microsoft.com/office/drawing/2014/main" id="{94F110B6-F9BC-4550-A3B8-54CC3E456E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38878</xdr:colOff>
      <xdr:row>35</xdr:row>
      <xdr:rowOff>34665</xdr:rowOff>
    </xdr:from>
    <xdr:to>
      <xdr:col>5</xdr:col>
      <xdr:colOff>429403</xdr:colOff>
      <xdr:row>52</xdr:row>
      <xdr:rowOff>73479</xdr:rowOff>
    </xdr:to>
    <xdr:graphicFrame macro="">
      <xdr:nvGraphicFramePr>
        <xdr:cNvPr id="7" name="Chart 2">
          <a:extLst>
            <a:ext uri="{FF2B5EF4-FFF2-40B4-BE49-F238E27FC236}">
              <a16:creationId xmlns:a16="http://schemas.microsoft.com/office/drawing/2014/main" id="{FB055F2D-4147-4427-8E09-238E6273EC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19</xdr:row>
      <xdr:rowOff>0</xdr:rowOff>
    </xdr:from>
    <xdr:to>
      <xdr:col>5</xdr:col>
      <xdr:colOff>390525</xdr:colOff>
      <xdr:row>32</xdr:row>
      <xdr:rowOff>142875</xdr:rowOff>
    </xdr:to>
    <xdr:graphicFrame macro="">
      <xdr:nvGraphicFramePr>
        <xdr:cNvPr id="7571461" name="Chart 1">
          <a:extLst>
            <a:ext uri="{FF2B5EF4-FFF2-40B4-BE49-F238E27FC236}">
              <a16:creationId xmlns:a16="http://schemas.microsoft.com/office/drawing/2014/main" id="{21759D12-56D7-4C55-799F-1EB10431ED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190500</xdr:colOff>
      <xdr:row>34</xdr:row>
      <xdr:rowOff>0</xdr:rowOff>
    </xdr:from>
    <xdr:to>
      <xdr:col>5</xdr:col>
      <xdr:colOff>581025</xdr:colOff>
      <xdr:row>49</xdr:row>
      <xdr:rowOff>133350</xdr:rowOff>
    </xdr:to>
    <xdr:graphicFrame macro="">
      <xdr:nvGraphicFramePr>
        <xdr:cNvPr id="7571462" name="Chart 2">
          <a:extLst>
            <a:ext uri="{FF2B5EF4-FFF2-40B4-BE49-F238E27FC236}">
              <a16:creationId xmlns:a16="http://schemas.microsoft.com/office/drawing/2014/main" id="{10F3B61F-17D6-9062-2B5E-03E5F4B168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19050</xdr:colOff>
      <xdr:row>23</xdr:row>
      <xdr:rowOff>66675</xdr:rowOff>
    </xdr:from>
    <xdr:to>
      <xdr:col>5</xdr:col>
      <xdr:colOff>581025</xdr:colOff>
      <xdr:row>38</xdr:row>
      <xdr:rowOff>85725</xdr:rowOff>
    </xdr:to>
    <xdr:graphicFrame macro="">
      <xdr:nvGraphicFramePr>
        <xdr:cNvPr id="7574533" name="Chart 1">
          <a:extLst>
            <a:ext uri="{FF2B5EF4-FFF2-40B4-BE49-F238E27FC236}">
              <a16:creationId xmlns:a16="http://schemas.microsoft.com/office/drawing/2014/main" id="{E6B94326-B399-6101-C7EF-09C033AC86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41</xdr:row>
      <xdr:rowOff>47625</xdr:rowOff>
    </xdr:from>
    <xdr:to>
      <xdr:col>5</xdr:col>
      <xdr:colOff>438150</xdr:colOff>
      <xdr:row>55</xdr:row>
      <xdr:rowOff>28575</xdr:rowOff>
    </xdr:to>
    <xdr:graphicFrame macro="">
      <xdr:nvGraphicFramePr>
        <xdr:cNvPr id="7574534" name="Chart 2">
          <a:extLst>
            <a:ext uri="{FF2B5EF4-FFF2-40B4-BE49-F238E27FC236}">
              <a16:creationId xmlns:a16="http://schemas.microsoft.com/office/drawing/2014/main" id="{5B60BBA9-6035-981E-14BA-B36AC71B22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48</xdr:row>
      <xdr:rowOff>47624</xdr:rowOff>
    </xdr:from>
    <xdr:to>
      <xdr:col>1</xdr:col>
      <xdr:colOff>457200</xdr:colOff>
      <xdr:row>61</xdr:row>
      <xdr:rowOff>133349</xdr:rowOff>
    </xdr:to>
    <xdr:graphicFrame macro="">
      <xdr:nvGraphicFramePr>
        <xdr:cNvPr id="6" name="Chart 3">
          <a:extLst>
            <a:ext uri="{FF2B5EF4-FFF2-40B4-BE49-F238E27FC236}">
              <a16:creationId xmlns:a16="http://schemas.microsoft.com/office/drawing/2014/main" id="{1AF2DCED-5656-4DC3-95DB-AC2B65D5E6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685800</xdr:colOff>
      <xdr:row>48</xdr:row>
      <xdr:rowOff>0</xdr:rowOff>
    </xdr:from>
    <xdr:to>
      <xdr:col>5</xdr:col>
      <xdr:colOff>428625</xdr:colOff>
      <xdr:row>62</xdr:row>
      <xdr:rowOff>47625</xdr:rowOff>
    </xdr:to>
    <xdr:graphicFrame macro="">
      <xdr:nvGraphicFramePr>
        <xdr:cNvPr id="7" name="Chart 4">
          <a:extLst>
            <a:ext uri="{FF2B5EF4-FFF2-40B4-BE49-F238E27FC236}">
              <a16:creationId xmlns:a16="http://schemas.microsoft.com/office/drawing/2014/main" id="{84895F14-1BA1-4B05-A842-8EC89D66B1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28575</xdr:colOff>
      <xdr:row>17</xdr:row>
      <xdr:rowOff>47625</xdr:rowOff>
    </xdr:from>
    <xdr:to>
      <xdr:col>5</xdr:col>
      <xdr:colOff>600075</xdr:colOff>
      <xdr:row>31</xdr:row>
      <xdr:rowOff>104775</xdr:rowOff>
    </xdr:to>
    <xdr:graphicFrame macro="">
      <xdr:nvGraphicFramePr>
        <xdr:cNvPr id="2" name="Chart 2">
          <a:extLst>
            <a:ext uri="{FF2B5EF4-FFF2-40B4-BE49-F238E27FC236}">
              <a16:creationId xmlns:a16="http://schemas.microsoft.com/office/drawing/2014/main" id="{1E297DFC-830B-433F-8292-767C5A9F70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35</xdr:row>
      <xdr:rowOff>0</xdr:rowOff>
    </xdr:from>
    <xdr:to>
      <xdr:col>5</xdr:col>
      <xdr:colOff>571500</xdr:colOff>
      <xdr:row>48</xdr:row>
      <xdr:rowOff>38100</xdr:rowOff>
    </xdr:to>
    <xdr:graphicFrame macro="">
      <xdr:nvGraphicFramePr>
        <xdr:cNvPr id="4" name="Chart 2">
          <a:extLst>
            <a:ext uri="{FF2B5EF4-FFF2-40B4-BE49-F238E27FC236}">
              <a16:creationId xmlns:a16="http://schemas.microsoft.com/office/drawing/2014/main" id="{829C5339-437E-41E4-99D3-2C928AF98B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57150</xdr:colOff>
      <xdr:row>46</xdr:row>
      <xdr:rowOff>38100</xdr:rowOff>
    </xdr:from>
    <xdr:to>
      <xdr:col>3</xdr:col>
      <xdr:colOff>1171575</xdr:colOff>
      <xdr:row>65</xdr:row>
      <xdr:rowOff>53975</xdr:rowOff>
    </xdr:to>
    <xdr:graphicFrame macro="">
      <xdr:nvGraphicFramePr>
        <xdr:cNvPr id="7580677" name="Chart 1">
          <a:extLst>
            <a:ext uri="{FF2B5EF4-FFF2-40B4-BE49-F238E27FC236}">
              <a16:creationId xmlns:a16="http://schemas.microsoft.com/office/drawing/2014/main" id="{3B58321E-03E9-A846-024D-42611AA0A4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133350</xdr:rowOff>
    </xdr:from>
    <xdr:to>
      <xdr:col>3</xdr:col>
      <xdr:colOff>876300</xdr:colOff>
      <xdr:row>42</xdr:row>
      <xdr:rowOff>171450</xdr:rowOff>
    </xdr:to>
    <xdr:graphicFrame macro="">
      <xdr:nvGraphicFramePr>
        <xdr:cNvPr id="7580678" name="Chart 1">
          <a:extLst>
            <a:ext uri="{FF2B5EF4-FFF2-40B4-BE49-F238E27FC236}">
              <a16:creationId xmlns:a16="http://schemas.microsoft.com/office/drawing/2014/main" id="{1561D958-E1FB-D4E6-EF16-72F1930E17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24</xdr:row>
      <xdr:rowOff>0</xdr:rowOff>
    </xdr:from>
    <xdr:to>
      <xdr:col>5</xdr:col>
      <xdr:colOff>666750</xdr:colOff>
      <xdr:row>41</xdr:row>
      <xdr:rowOff>19050</xdr:rowOff>
    </xdr:to>
    <xdr:graphicFrame macro="">
      <xdr:nvGraphicFramePr>
        <xdr:cNvPr id="7583749" name="Chart 1">
          <a:extLst>
            <a:ext uri="{FF2B5EF4-FFF2-40B4-BE49-F238E27FC236}">
              <a16:creationId xmlns:a16="http://schemas.microsoft.com/office/drawing/2014/main" id="{501ACD4C-4D78-7538-4912-862B4AD653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42</xdr:row>
      <xdr:rowOff>0</xdr:rowOff>
    </xdr:from>
    <xdr:to>
      <xdr:col>5</xdr:col>
      <xdr:colOff>647700</xdr:colOff>
      <xdr:row>61</xdr:row>
      <xdr:rowOff>38100</xdr:rowOff>
    </xdr:to>
    <xdr:graphicFrame macro="">
      <xdr:nvGraphicFramePr>
        <xdr:cNvPr id="7583750" name="Chart 2">
          <a:extLst>
            <a:ext uri="{FF2B5EF4-FFF2-40B4-BE49-F238E27FC236}">
              <a16:creationId xmlns:a16="http://schemas.microsoft.com/office/drawing/2014/main" id="{53C82B1F-4F6E-C2D5-B9EE-FE4AB6C020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0</xdr:col>
      <xdr:colOff>457200</xdr:colOff>
      <xdr:row>41</xdr:row>
      <xdr:rowOff>28575</xdr:rowOff>
    </xdr:from>
    <xdr:to>
      <xdr:col>4</xdr:col>
      <xdr:colOff>523875</xdr:colOff>
      <xdr:row>56</xdr:row>
      <xdr:rowOff>133350</xdr:rowOff>
    </xdr:to>
    <xdr:graphicFrame macro="">
      <xdr:nvGraphicFramePr>
        <xdr:cNvPr id="7586821" name="Chart 2">
          <a:extLst>
            <a:ext uri="{FF2B5EF4-FFF2-40B4-BE49-F238E27FC236}">
              <a16:creationId xmlns:a16="http://schemas.microsoft.com/office/drawing/2014/main" id="{043F29A4-E33D-5AD6-22AD-8E2BFF43C0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533400</xdr:colOff>
      <xdr:row>21</xdr:row>
      <xdr:rowOff>95250</xdr:rowOff>
    </xdr:from>
    <xdr:to>
      <xdr:col>4</xdr:col>
      <xdr:colOff>600075</xdr:colOff>
      <xdr:row>37</xdr:row>
      <xdr:rowOff>38100</xdr:rowOff>
    </xdr:to>
    <xdr:graphicFrame macro="">
      <xdr:nvGraphicFramePr>
        <xdr:cNvPr id="7586822" name="Chart 2">
          <a:extLst>
            <a:ext uri="{FF2B5EF4-FFF2-40B4-BE49-F238E27FC236}">
              <a16:creationId xmlns:a16="http://schemas.microsoft.com/office/drawing/2014/main" id="{B2CED055-78DE-432E-AD7F-42D43F2B2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0</xdr:col>
      <xdr:colOff>19050</xdr:colOff>
      <xdr:row>39</xdr:row>
      <xdr:rowOff>142875</xdr:rowOff>
    </xdr:from>
    <xdr:to>
      <xdr:col>7</xdr:col>
      <xdr:colOff>552450</xdr:colOff>
      <xdr:row>54</xdr:row>
      <xdr:rowOff>47625</xdr:rowOff>
    </xdr:to>
    <xdr:graphicFrame macro="">
      <xdr:nvGraphicFramePr>
        <xdr:cNvPr id="7589893" name="Chart 2">
          <a:extLst>
            <a:ext uri="{FF2B5EF4-FFF2-40B4-BE49-F238E27FC236}">
              <a16:creationId xmlns:a16="http://schemas.microsoft.com/office/drawing/2014/main" id="{45D9388E-747E-7747-16B6-4E9C8C0F83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0</xdr:rowOff>
    </xdr:from>
    <xdr:to>
      <xdr:col>7</xdr:col>
      <xdr:colOff>371475</xdr:colOff>
      <xdr:row>36</xdr:row>
      <xdr:rowOff>133350</xdr:rowOff>
    </xdr:to>
    <xdr:graphicFrame macro="">
      <xdr:nvGraphicFramePr>
        <xdr:cNvPr id="7589894" name="Chart 4">
          <a:extLst>
            <a:ext uri="{FF2B5EF4-FFF2-40B4-BE49-F238E27FC236}">
              <a16:creationId xmlns:a16="http://schemas.microsoft.com/office/drawing/2014/main" id="{4E9544AC-1D7B-061E-8FC0-3E39EDD070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21</xdr:row>
      <xdr:rowOff>19050</xdr:rowOff>
    </xdr:from>
    <xdr:to>
      <xdr:col>7</xdr:col>
      <xdr:colOff>771525</xdr:colOff>
      <xdr:row>37</xdr:row>
      <xdr:rowOff>19050</xdr:rowOff>
    </xdr:to>
    <xdr:graphicFrame macro="">
      <xdr:nvGraphicFramePr>
        <xdr:cNvPr id="7592965" name="Chart 378">
          <a:extLst>
            <a:ext uri="{FF2B5EF4-FFF2-40B4-BE49-F238E27FC236}">
              <a16:creationId xmlns:a16="http://schemas.microsoft.com/office/drawing/2014/main" id="{8A61CDAF-14B3-B097-C4CA-8694F4CE7D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39</xdr:row>
      <xdr:rowOff>19050</xdr:rowOff>
    </xdr:from>
    <xdr:to>
      <xdr:col>7</xdr:col>
      <xdr:colOff>666750</xdr:colOff>
      <xdr:row>55</xdr:row>
      <xdr:rowOff>57150</xdr:rowOff>
    </xdr:to>
    <xdr:graphicFrame macro="">
      <xdr:nvGraphicFramePr>
        <xdr:cNvPr id="7592966" name="Chart 378">
          <a:extLst>
            <a:ext uri="{FF2B5EF4-FFF2-40B4-BE49-F238E27FC236}">
              <a16:creationId xmlns:a16="http://schemas.microsoft.com/office/drawing/2014/main" id="{F0A4302E-9531-2544-8FA7-AF51CC26FA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32</xdr:row>
      <xdr:rowOff>66675</xdr:rowOff>
    </xdr:from>
    <xdr:to>
      <xdr:col>5</xdr:col>
      <xdr:colOff>504825</xdr:colOff>
      <xdr:row>50</xdr:row>
      <xdr:rowOff>38100</xdr:rowOff>
    </xdr:to>
    <xdr:graphicFrame macro="">
      <xdr:nvGraphicFramePr>
        <xdr:cNvPr id="7596035" name="Chart 4">
          <a:extLst>
            <a:ext uri="{FF2B5EF4-FFF2-40B4-BE49-F238E27FC236}">
              <a16:creationId xmlns:a16="http://schemas.microsoft.com/office/drawing/2014/main" id="{D0F19E8D-9A4A-DF1F-8883-FF68170D26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34</xdr:row>
      <xdr:rowOff>27516</xdr:rowOff>
    </xdr:from>
    <xdr:to>
      <xdr:col>1</xdr:col>
      <xdr:colOff>3387725</xdr:colOff>
      <xdr:row>46</xdr:row>
      <xdr:rowOff>95250</xdr:rowOff>
    </xdr:to>
    <xdr:graphicFrame macro="">
      <xdr:nvGraphicFramePr>
        <xdr:cNvPr id="5" name="Chart 1243">
          <a:extLst>
            <a:ext uri="{FF2B5EF4-FFF2-40B4-BE49-F238E27FC236}">
              <a16:creationId xmlns:a16="http://schemas.microsoft.com/office/drawing/2014/main" id="{4A524831-ED4D-41DA-B746-B9A422BB1A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3171825</xdr:colOff>
      <xdr:row>34</xdr:row>
      <xdr:rowOff>38100</xdr:rowOff>
    </xdr:from>
    <xdr:to>
      <xdr:col>7</xdr:col>
      <xdr:colOff>220134</xdr:colOff>
      <xdr:row>48</xdr:row>
      <xdr:rowOff>28575</xdr:rowOff>
    </xdr:to>
    <xdr:graphicFrame macro="">
      <xdr:nvGraphicFramePr>
        <xdr:cNvPr id="3" name="Chart 4">
          <a:extLst>
            <a:ext uri="{FF2B5EF4-FFF2-40B4-BE49-F238E27FC236}">
              <a16:creationId xmlns:a16="http://schemas.microsoft.com/office/drawing/2014/main" id="{06F99A38-CEB6-4DE2-9F39-1C9C2E6A9C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34</xdr:row>
      <xdr:rowOff>104775</xdr:rowOff>
    </xdr:from>
    <xdr:to>
      <xdr:col>1</xdr:col>
      <xdr:colOff>3200400</xdr:colOff>
      <xdr:row>49</xdr:row>
      <xdr:rowOff>133350</xdr:rowOff>
    </xdr:to>
    <xdr:graphicFrame macro="">
      <xdr:nvGraphicFramePr>
        <xdr:cNvPr id="5" name="Chart 1">
          <a:extLst>
            <a:ext uri="{FF2B5EF4-FFF2-40B4-BE49-F238E27FC236}">
              <a16:creationId xmlns:a16="http://schemas.microsoft.com/office/drawing/2014/main" id="{3FD6ADFA-9F27-4190-8490-C8B84A281E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3086100</xdr:colOff>
      <xdr:row>34</xdr:row>
      <xdr:rowOff>19050</xdr:rowOff>
    </xdr:from>
    <xdr:to>
      <xdr:col>6</xdr:col>
      <xdr:colOff>561975</xdr:colOff>
      <xdr:row>50</xdr:row>
      <xdr:rowOff>76200</xdr:rowOff>
    </xdr:to>
    <xdr:graphicFrame macro="">
      <xdr:nvGraphicFramePr>
        <xdr:cNvPr id="2" name="Chart 1194">
          <a:extLst>
            <a:ext uri="{FF2B5EF4-FFF2-40B4-BE49-F238E27FC236}">
              <a16:creationId xmlns:a16="http://schemas.microsoft.com/office/drawing/2014/main" id="{C1B5D1D5-4E8A-4405-A5BE-D7CDC5B2E2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29</xdr:row>
      <xdr:rowOff>76200</xdr:rowOff>
    </xdr:from>
    <xdr:to>
      <xdr:col>1</xdr:col>
      <xdr:colOff>771525</xdr:colOff>
      <xdr:row>46</xdr:row>
      <xdr:rowOff>66675</xdr:rowOff>
    </xdr:to>
    <xdr:graphicFrame macro="">
      <xdr:nvGraphicFramePr>
        <xdr:cNvPr id="4" name="Chart 87">
          <a:extLst>
            <a:ext uri="{FF2B5EF4-FFF2-40B4-BE49-F238E27FC236}">
              <a16:creationId xmlns:a16="http://schemas.microsoft.com/office/drawing/2014/main" id="{603F5A0F-6F4B-4361-BA55-2C379A02B8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441325</xdr:colOff>
      <xdr:row>28</xdr:row>
      <xdr:rowOff>158750</xdr:rowOff>
    </xdr:from>
    <xdr:to>
      <xdr:col>5</xdr:col>
      <xdr:colOff>495300</xdr:colOff>
      <xdr:row>46</xdr:row>
      <xdr:rowOff>41275</xdr:rowOff>
    </xdr:to>
    <xdr:graphicFrame macro="">
      <xdr:nvGraphicFramePr>
        <xdr:cNvPr id="5" name="Chart 613">
          <a:extLst>
            <a:ext uri="{FF2B5EF4-FFF2-40B4-BE49-F238E27FC236}">
              <a16:creationId xmlns:a16="http://schemas.microsoft.com/office/drawing/2014/main" id="{B79E2ABD-052A-401C-9E65-9832464F18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29</xdr:row>
      <xdr:rowOff>0</xdr:rowOff>
    </xdr:from>
    <xdr:to>
      <xdr:col>1</xdr:col>
      <xdr:colOff>390525</xdr:colOff>
      <xdr:row>46</xdr:row>
      <xdr:rowOff>28575</xdr:rowOff>
    </xdr:to>
    <xdr:graphicFrame macro="">
      <xdr:nvGraphicFramePr>
        <xdr:cNvPr id="2" name="Chart 1">
          <a:extLst>
            <a:ext uri="{FF2B5EF4-FFF2-40B4-BE49-F238E27FC236}">
              <a16:creationId xmlns:a16="http://schemas.microsoft.com/office/drawing/2014/main" id="{FDBAB1F7-5B5D-4523-A76A-E3F1124F91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2409825</xdr:colOff>
      <xdr:row>29</xdr:row>
      <xdr:rowOff>57150</xdr:rowOff>
    </xdr:from>
    <xdr:to>
      <xdr:col>5</xdr:col>
      <xdr:colOff>200025</xdr:colOff>
      <xdr:row>46</xdr:row>
      <xdr:rowOff>85725</xdr:rowOff>
    </xdr:to>
    <xdr:graphicFrame macro="">
      <xdr:nvGraphicFramePr>
        <xdr:cNvPr id="3" name="Chart 2">
          <a:extLst>
            <a:ext uri="{FF2B5EF4-FFF2-40B4-BE49-F238E27FC236}">
              <a16:creationId xmlns:a16="http://schemas.microsoft.com/office/drawing/2014/main" id="{61E343C9-E827-4BFE-8F33-E2818807DA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47625</xdr:colOff>
      <xdr:row>32</xdr:row>
      <xdr:rowOff>9525</xdr:rowOff>
    </xdr:from>
    <xdr:to>
      <xdr:col>7</xdr:col>
      <xdr:colOff>495300</xdr:colOff>
      <xdr:row>47</xdr:row>
      <xdr:rowOff>38100</xdr:rowOff>
    </xdr:to>
    <xdr:graphicFrame macro="">
      <xdr:nvGraphicFramePr>
        <xdr:cNvPr id="7385125" name="Chart 379">
          <a:extLst>
            <a:ext uri="{FF2B5EF4-FFF2-40B4-BE49-F238E27FC236}">
              <a16:creationId xmlns:a16="http://schemas.microsoft.com/office/drawing/2014/main" id="{876FE385-1171-8C88-FE64-208F0804C2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152400</xdr:colOff>
      <xdr:row>51</xdr:row>
      <xdr:rowOff>114300</xdr:rowOff>
    </xdr:from>
    <xdr:to>
      <xdr:col>7</xdr:col>
      <xdr:colOff>523875</xdr:colOff>
      <xdr:row>63</xdr:row>
      <xdr:rowOff>95250</xdr:rowOff>
    </xdr:to>
    <xdr:graphicFrame macro="">
      <xdr:nvGraphicFramePr>
        <xdr:cNvPr id="7385126" name="Chart 381">
          <a:extLst>
            <a:ext uri="{FF2B5EF4-FFF2-40B4-BE49-F238E27FC236}">
              <a16:creationId xmlns:a16="http://schemas.microsoft.com/office/drawing/2014/main" id="{C0317806-9DB2-0CCE-4DA0-6509F105B6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47625</xdr:colOff>
      <xdr:row>32</xdr:row>
      <xdr:rowOff>9525</xdr:rowOff>
    </xdr:from>
    <xdr:to>
      <xdr:col>7</xdr:col>
      <xdr:colOff>495300</xdr:colOff>
      <xdr:row>47</xdr:row>
      <xdr:rowOff>38100</xdr:rowOff>
    </xdr:to>
    <xdr:graphicFrame macro="">
      <xdr:nvGraphicFramePr>
        <xdr:cNvPr id="7385127" name="Chart 379">
          <a:extLst>
            <a:ext uri="{FF2B5EF4-FFF2-40B4-BE49-F238E27FC236}">
              <a16:creationId xmlns:a16="http://schemas.microsoft.com/office/drawing/2014/main" id="{3214281F-79AD-24B3-13EA-A50102DE02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561975</xdr:colOff>
      <xdr:row>51</xdr:row>
      <xdr:rowOff>38100</xdr:rowOff>
    </xdr:from>
    <xdr:to>
      <xdr:col>7</xdr:col>
      <xdr:colOff>647700</xdr:colOff>
      <xdr:row>69</xdr:row>
      <xdr:rowOff>19050</xdr:rowOff>
    </xdr:to>
    <xdr:graphicFrame macro="">
      <xdr:nvGraphicFramePr>
        <xdr:cNvPr id="7385128" name="Chart 381">
          <a:extLst>
            <a:ext uri="{FF2B5EF4-FFF2-40B4-BE49-F238E27FC236}">
              <a16:creationId xmlns:a16="http://schemas.microsoft.com/office/drawing/2014/main" id="{9647FA75-664E-50E8-E47A-410521C5E8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361950</xdr:colOff>
      <xdr:row>32</xdr:row>
      <xdr:rowOff>114300</xdr:rowOff>
    </xdr:from>
    <xdr:to>
      <xdr:col>7</xdr:col>
      <xdr:colOff>495300</xdr:colOff>
      <xdr:row>47</xdr:row>
      <xdr:rowOff>38100</xdr:rowOff>
    </xdr:to>
    <xdr:graphicFrame macro="">
      <xdr:nvGraphicFramePr>
        <xdr:cNvPr id="7385129" name="Chart 1062">
          <a:extLst>
            <a:ext uri="{FF2B5EF4-FFF2-40B4-BE49-F238E27FC236}">
              <a16:creationId xmlns:a16="http://schemas.microsoft.com/office/drawing/2014/main" id="{79AA1044-FEAE-4D84-83D9-F15DF70766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47625</xdr:colOff>
      <xdr:row>32</xdr:row>
      <xdr:rowOff>9525</xdr:rowOff>
    </xdr:from>
    <xdr:to>
      <xdr:col>7</xdr:col>
      <xdr:colOff>495300</xdr:colOff>
      <xdr:row>47</xdr:row>
      <xdr:rowOff>38100</xdr:rowOff>
    </xdr:to>
    <xdr:graphicFrame macro="">
      <xdr:nvGraphicFramePr>
        <xdr:cNvPr id="7385130" name="Chart 379">
          <a:extLst>
            <a:ext uri="{FF2B5EF4-FFF2-40B4-BE49-F238E27FC236}">
              <a16:creationId xmlns:a16="http://schemas.microsoft.com/office/drawing/2014/main" id="{4F8CBD71-E212-B9F2-590B-804E130E12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619125</xdr:colOff>
      <xdr:row>51</xdr:row>
      <xdr:rowOff>114300</xdr:rowOff>
    </xdr:from>
    <xdr:to>
      <xdr:col>7</xdr:col>
      <xdr:colOff>666750</xdr:colOff>
      <xdr:row>66</xdr:row>
      <xdr:rowOff>85725</xdr:rowOff>
    </xdr:to>
    <xdr:graphicFrame macro="">
      <xdr:nvGraphicFramePr>
        <xdr:cNvPr id="7385131" name="Chart 381">
          <a:extLst>
            <a:ext uri="{FF2B5EF4-FFF2-40B4-BE49-F238E27FC236}">
              <a16:creationId xmlns:a16="http://schemas.microsoft.com/office/drawing/2014/main" id="{B847CC21-E055-8089-A609-A065AC201B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571500</xdr:colOff>
      <xdr:row>32</xdr:row>
      <xdr:rowOff>9525</xdr:rowOff>
    </xdr:from>
    <xdr:to>
      <xdr:col>7</xdr:col>
      <xdr:colOff>685800</xdr:colOff>
      <xdr:row>47</xdr:row>
      <xdr:rowOff>38100</xdr:rowOff>
    </xdr:to>
    <xdr:graphicFrame macro="">
      <xdr:nvGraphicFramePr>
        <xdr:cNvPr id="7385132" name="Chart 1068">
          <a:extLst>
            <a:ext uri="{FF2B5EF4-FFF2-40B4-BE49-F238E27FC236}">
              <a16:creationId xmlns:a16="http://schemas.microsoft.com/office/drawing/2014/main" id="{84DBC7A7-18A0-FA76-FC50-9B35F221A8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47625</xdr:colOff>
      <xdr:row>32</xdr:row>
      <xdr:rowOff>9525</xdr:rowOff>
    </xdr:from>
    <xdr:to>
      <xdr:col>7</xdr:col>
      <xdr:colOff>495300</xdr:colOff>
      <xdr:row>47</xdr:row>
      <xdr:rowOff>38100</xdr:rowOff>
    </xdr:to>
    <xdr:graphicFrame macro="">
      <xdr:nvGraphicFramePr>
        <xdr:cNvPr id="7385133" name="Chart 379">
          <a:extLst>
            <a:ext uri="{FF2B5EF4-FFF2-40B4-BE49-F238E27FC236}">
              <a16:creationId xmlns:a16="http://schemas.microsoft.com/office/drawing/2014/main" id="{857B3287-3228-1F35-A6D0-37BEDDAC39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152400</xdr:colOff>
      <xdr:row>51</xdr:row>
      <xdr:rowOff>114300</xdr:rowOff>
    </xdr:from>
    <xdr:to>
      <xdr:col>7</xdr:col>
      <xdr:colOff>523875</xdr:colOff>
      <xdr:row>63</xdr:row>
      <xdr:rowOff>95250</xdr:rowOff>
    </xdr:to>
    <xdr:graphicFrame macro="">
      <xdr:nvGraphicFramePr>
        <xdr:cNvPr id="7385134" name="Chart 381">
          <a:extLst>
            <a:ext uri="{FF2B5EF4-FFF2-40B4-BE49-F238E27FC236}">
              <a16:creationId xmlns:a16="http://schemas.microsoft.com/office/drawing/2014/main" id="{890B2AA4-15C0-40FE-EAF8-D9A9243199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47625</xdr:colOff>
      <xdr:row>32</xdr:row>
      <xdr:rowOff>9525</xdr:rowOff>
    </xdr:from>
    <xdr:to>
      <xdr:col>7</xdr:col>
      <xdr:colOff>495300</xdr:colOff>
      <xdr:row>47</xdr:row>
      <xdr:rowOff>38100</xdr:rowOff>
    </xdr:to>
    <xdr:graphicFrame macro="">
      <xdr:nvGraphicFramePr>
        <xdr:cNvPr id="7385135" name="Chart 379">
          <a:extLst>
            <a:ext uri="{FF2B5EF4-FFF2-40B4-BE49-F238E27FC236}">
              <a16:creationId xmlns:a16="http://schemas.microsoft.com/office/drawing/2014/main" id="{5EAA39DA-2BDF-350E-A5F2-FF72B3D716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561975</xdr:colOff>
      <xdr:row>51</xdr:row>
      <xdr:rowOff>38100</xdr:rowOff>
    </xdr:from>
    <xdr:to>
      <xdr:col>7</xdr:col>
      <xdr:colOff>647700</xdr:colOff>
      <xdr:row>69</xdr:row>
      <xdr:rowOff>19050</xdr:rowOff>
    </xdr:to>
    <xdr:graphicFrame macro="">
      <xdr:nvGraphicFramePr>
        <xdr:cNvPr id="7385136" name="Chart 381">
          <a:extLst>
            <a:ext uri="{FF2B5EF4-FFF2-40B4-BE49-F238E27FC236}">
              <a16:creationId xmlns:a16="http://schemas.microsoft.com/office/drawing/2014/main" id="{3CDD72E2-FC8E-F1C3-0C5D-CF89C2E62A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361950</xdr:colOff>
      <xdr:row>32</xdr:row>
      <xdr:rowOff>114300</xdr:rowOff>
    </xdr:from>
    <xdr:to>
      <xdr:col>7</xdr:col>
      <xdr:colOff>495300</xdr:colOff>
      <xdr:row>47</xdr:row>
      <xdr:rowOff>38100</xdr:rowOff>
    </xdr:to>
    <xdr:graphicFrame macro="">
      <xdr:nvGraphicFramePr>
        <xdr:cNvPr id="7385137" name="Chart 1062">
          <a:extLst>
            <a:ext uri="{FF2B5EF4-FFF2-40B4-BE49-F238E27FC236}">
              <a16:creationId xmlns:a16="http://schemas.microsoft.com/office/drawing/2014/main" id="{03901188-55E9-D6A3-3999-7BBDC550B6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xdr:col>
      <xdr:colOff>47625</xdr:colOff>
      <xdr:row>32</xdr:row>
      <xdr:rowOff>9525</xdr:rowOff>
    </xdr:from>
    <xdr:to>
      <xdr:col>7</xdr:col>
      <xdr:colOff>495300</xdr:colOff>
      <xdr:row>47</xdr:row>
      <xdr:rowOff>38100</xdr:rowOff>
    </xdr:to>
    <xdr:graphicFrame macro="">
      <xdr:nvGraphicFramePr>
        <xdr:cNvPr id="7385138" name="Chart 379">
          <a:extLst>
            <a:ext uri="{FF2B5EF4-FFF2-40B4-BE49-F238E27FC236}">
              <a16:creationId xmlns:a16="http://schemas.microsoft.com/office/drawing/2014/main" id="{C6C3F43B-3F90-313E-0993-E2F69F35C1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51</xdr:row>
      <xdr:rowOff>57150</xdr:rowOff>
    </xdr:from>
    <xdr:to>
      <xdr:col>3</xdr:col>
      <xdr:colOff>400050</xdr:colOff>
      <xdr:row>69</xdr:row>
      <xdr:rowOff>76200</xdr:rowOff>
    </xdr:to>
    <xdr:graphicFrame macro="">
      <xdr:nvGraphicFramePr>
        <xdr:cNvPr id="7385139" name="Chart 380">
          <a:extLst>
            <a:ext uri="{FF2B5EF4-FFF2-40B4-BE49-F238E27FC236}">
              <a16:creationId xmlns:a16="http://schemas.microsoft.com/office/drawing/2014/main" id="{9CBF53CF-C274-A988-C6E0-3916CC84A7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180975</xdr:colOff>
      <xdr:row>51</xdr:row>
      <xdr:rowOff>66674</xdr:rowOff>
    </xdr:from>
    <xdr:to>
      <xdr:col>7</xdr:col>
      <xdr:colOff>390525</xdr:colOff>
      <xdr:row>68</xdr:row>
      <xdr:rowOff>95249</xdr:rowOff>
    </xdr:to>
    <xdr:graphicFrame macro="">
      <xdr:nvGraphicFramePr>
        <xdr:cNvPr id="7385140" name="Chart 381">
          <a:extLst>
            <a:ext uri="{FF2B5EF4-FFF2-40B4-BE49-F238E27FC236}">
              <a16:creationId xmlns:a16="http://schemas.microsoft.com/office/drawing/2014/main" id="{CCDE26B2-C336-8592-46E6-9C4D8C6385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xdr:col>
      <xdr:colOff>304800</xdr:colOff>
      <xdr:row>32</xdr:row>
      <xdr:rowOff>28575</xdr:rowOff>
    </xdr:from>
    <xdr:to>
      <xdr:col>7</xdr:col>
      <xdr:colOff>552450</xdr:colOff>
      <xdr:row>47</xdr:row>
      <xdr:rowOff>76200</xdr:rowOff>
    </xdr:to>
    <xdr:graphicFrame macro="">
      <xdr:nvGraphicFramePr>
        <xdr:cNvPr id="7385141" name="Chart 1068">
          <a:extLst>
            <a:ext uri="{FF2B5EF4-FFF2-40B4-BE49-F238E27FC236}">
              <a16:creationId xmlns:a16="http://schemas.microsoft.com/office/drawing/2014/main" id="{E8869939-1F90-1020-D2C7-9A51DA3B04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32</xdr:row>
      <xdr:rowOff>85725</xdr:rowOff>
    </xdr:from>
    <xdr:to>
      <xdr:col>3</xdr:col>
      <xdr:colOff>19050</xdr:colOff>
      <xdr:row>47</xdr:row>
      <xdr:rowOff>123825</xdr:rowOff>
    </xdr:to>
    <xdr:graphicFrame macro="">
      <xdr:nvGraphicFramePr>
        <xdr:cNvPr id="7385142" name="Chart 378">
          <a:extLst>
            <a:ext uri="{FF2B5EF4-FFF2-40B4-BE49-F238E27FC236}">
              <a16:creationId xmlns:a16="http://schemas.microsoft.com/office/drawing/2014/main" id="{6381C6DC-6AD1-62EC-BDE2-5D0030CF11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31</xdr:row>
      <xdr:rowOff>161925</xdr:rowOff>
    </xdr:from>
    <xdr:to>
      <xdr:col>2</xdr:col>
      <xdr:colOff>238125</xdr:colOff>
      <xdr:row>43</xdr:row>
      <xdr:rowOff>104775</xdr:rowOff>
    </xdr:to>
    <xdr:graphicFrame macro="">
      <xdr:nvGraphicFramePr>
        <xdr:cNvPr id="7422985" name="Chart 2">
          <a:extLst>
            <a:ext uri="{FF2B5EF4-FFF2-40B4-BE49-F238E27FC236}">
              <a16:creationId xmlns:a16="http://schemas.microsoft.com/office/drawing/2014/main" id="{CE3F63F1-7ED2-4D3F-2EA8-40C3059CEF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171450</xdr:colOff>
      <xdr:row>31</xdr:row>
      <xdr:rowOff>142875</xdr:rowOff>
    </xdr:from>
    <xdr:to>
      <xdr:col>5</xdr:col>
      <xdr:colOff>742950</xdr:colOff>
      <xdr:row>43</xdr:row>
      <xdr:rowOff>142875</xdr:rowOff>
    </xdr:to>
    <xdr:graphicFrame macro="">
      <xdr:nvGraphicFramePr>
        <xdr:cNvPr id="7422986" name="Chart 3">
          <a:extLst>
            <a:ext uri="{FF2B5EF4-FFF2-40B4-BE49-F238E27FC236}">
              <a16:creationId xmlns:a16="http://schemas.microsoft.com/office/drawing/2014/main" id="{8538D203-AA3F-017C-644D-BA2343DE8A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46</xdr:row>
      <xdr:rowOff>9525</xdr:rowOff>
    </xdr:from>
    <xdr:to>
      <xdr:col>1</xdr:col>
      <xdr:colOff>676275</xdr:colOff>
      <xdr:row>59</xdr:row>
      <xdr:rowOff>85725</xdr:rowOff>
    </xdr:to>
    <xdr:graphicFrame macro="">
      <xdr:nvGraphicFramePr>
        <xdr:cNvPr id="7422987" name="Chart 4">
          <a:extLst>
            <a:ext uri="{FF2B5EF4-FFF2-40B4-BE49-F238E27FC236}">
              <a16:creationId xmlns:a16="http://schemas.microsoft.com/office/drawing/2014/main" id="{03D39F01-203C-8B7A-DD16-93ACD27EB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66675</xdr:colOff>
      <xdr:row>46</xdr:row>
      <xdr:rowOff>142875</xdr:rowOff>
    </xdr:from>
    <xdr:to>
      <xdr:col>5</xdr:col>
      <xdr:colOff>571500</xdr:colOff>
      <xdr:row>59</xdr:row>
      <xdr:rowOff>123825</xdr:rowOff>
    </xdr:to>
    <xdr:graphicFrame macro="">
      <xdr:nvGraphicFramePr>
        <xdr:cNvPr id="7422988" name="Chart 5">
          <a:extLst>
            <a:ext uri="{FF2B5EF4-FFF2-40B4-BE49-F238E27FC236}">
              <a16:creationId xmlns:a16="http://schemas.microsoft.com/office/drawing/2014/main" id="{899DB216-729E-2AB9-FACF-48E806E81D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mfgoval-my.sharepoint.com/personal/redona_eltari_amf_gov_al/Documents/Documents/Redona/redona%201/viti%202026/shkurt%202026/Buletini%20sigurime%20me%20formula%20%20shkurt%202026.xlsx" TargetMode="External"/><Relationship Id="rId1" Type="http://schemas.openxmlformats.org/officeDocument/2006/relationships/externalLinkPath" Target="https://amfgoval-my.sharepoint.com/personal/redona_eltari_amf_gov_al/Documents/Documents/Redona/redona%201/viti%202026/shkurt%202026/Buletini%20sigurime%20me%20formula%20%20shkur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zart Reports"/>
      <sheetName val="Kapaku"/>
      <sheetName val="Shenime"/>
      <sheetName val="Permbajtja"/>
      <sheetName val="Te pergjithshme F3"/>
      <sheetName val="Primet dhe demet - Tregu F12"/>
      <sheetName val="Primet - Jeta F13"/>
      <sheetName val="Deme -Jeta F14"/>
      <sheetName val="Nr kontratave&amp; demeve Jeta F15"/>
      <sheetName val="Primet ne Klasa - Jo Jeta F16"/>
      <sheetName val="Demet  ne Klasa- Jo Jeta F17"/>
      <sheetName val="Primet ne grupe - Jo Jeta F18"/>
      <sheetName val="Deme ne grupe -Jo Jeta F19"/>
      <sheetName val="Nr kontratave&amp;demeve JoJeta F20"/>
      <sheetName val="Ndarja e Tregut Jete F21"/>
      <sheetName val="Ndarja e Tregut -Jete deb F22"/>
      <sheetName val="Ndarja tregut prime JoJeta F23"/>
      <sheetName val="Ndarja e tregut deme jojete F24"/>
      <sheetName val="Sig vullnetar&amp;sig i detyr F25"/>
      <sheetName val="Prime sig. motorrik F26"/>
      <sheetName val="Deme sig motorik F27"/>
      <sheetName val="Sigurimi motorrik tregu F28"/>
      <sheetName val="Prime e tregut  DMTPL F29"/>
      <sheetName val="Demet e tregut DMTPL F30"/>
      <sheetName val="Ecuria mujore e DMTPL F31"/>
      <sheetName val="Ndarja e tregut KJ"/>
      <sheetName val="Primet e treg KJ F32"/>
      <sheetName val="Demet e tregut KJ F33"/>
      <sheetName val="Primet e tregut - Pasuri F34"/>
      <sheetName val="Demet e tregut -Pasuri F35"/>
      <sheetName val="Primet e tregut-Aks.&amp;Shende F36"/>
      <sheetName val="Demet e tregut -Aks.&amp;Shende F37"/>
      <sheetName val="shendeti ne udhetim F38"/>
      <sheetName val="shendeti ne udhetim jeta F39"/>
      <sheetName val="Semundjet F40"/>
      <sheetName val="deme semundje F41"/>
      <sheetName val="Pergjegjesia civile F42"/>
      <sheetName val="deme pergjegjesia civile F43"/>
      <sheetName val="Pergjegjesi ne ndertim F44"/>
      <sheetName val="garancia F45"/>
      <sheetName val="garancia deme F46"/>
      <sheetName val="deme pezull F47"/>
      <sheetName val="deme pezull jeta F48"/>
      <sheetName val="Fondi i kompesimit F49"/>
      <sheetName val="demet e drejtperdrejta F50"/>
      <sheetName val="Demi mesatar F51"/>
      <sheetName val="Sqarime"/>
      <sheetName val="prime 2025"/>
      <sheetName val="deme 2025"/>
      <sheetName val="Sheet1"/>
      <sheetName val="Sheet15"/>
      <sheetName val="Sheet14"/>
      <sheetName val="njoftimi per shtyp"/>
      <sheetName val="periodiku"/>
      <sheetName val="njof per shefen"/>
      <sheetName val="Sheet2"/>
      <sheetName val="kontratat"/>
      <sheetName val="nr demesh"/>
      <sheetName val="Sheet4"/>
      <sheetName val="Sheet5"/>
      <sheetName val="Sheet6"/>
      <sheetName val="Sheet7"/>
      <sheetName val="Sheet8"/>
      <sheetName val="Sheet9"/>
      <sheetName val="Sheet10"/>
      <sheetName val="Sheet11"/>
      <sheetName val="Sheet12"/>
      <sheetName val="Sheet13"/>
      <sheetName val="Compatibility Report"/>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100">
          <cell r="B100" t="str">
            <v>Jetë Debitori</v>
          </cell>
          <cell r="D100">
            <v>293561.60002000001</v>
          </cell>
        </row>
        <row r="101">
          <cell r="B101" t="str">
            <v xml:space="preserve">Të tjera </v>
          </cell>
          <cell r="D101">
            <v>23942.573710000011</v>
          </cell>
        </row>
        <row r="102">
          <cell r="B102" t="str">
            <v xml:space="preserve">Jeta e kombinuar 
</v>
          </cell>
          <cell r="D102">
            <v>14586.18051</v>
          </cell>
        </row>
        <row r="103">
          <cell r="B103" t="str">
            <v>Jeta me kursim</v>
          </cell>
          <cell r="D103">
            <v>31144.505259999998</v>
          </cell>
        </row>
      </sheetData>
      <sheetData sheetId="48">
        <row r="92">
          <cell r="D92" t="str">
            <v>Jetë Debitori</v>
          </cell>
          <cell r="E92">
            <v>18736.17513</v>
          </cell>
        </row>
        <row r="93">
          <cell r="D93" t="str">
            <v>Të tjera</v>
          </cell>
          <cell r="E93">
            <v>489.39059999999699</v>
          </cell>
        </row>
        <row r="94">
          <cell r="D94" t="str">
            <v>Jeta ne Grup</v>
          </cell>
          <cell r="E94">
            <v>703.62256000000002</v>
          </cell>
        </row>
        <row r="95">
          <cell r="D95" t="str">
            <v>Jetë me kursim</v>
          </cell>
          <cell r="E95">
            <v>17017.202550000002</v>
          </cell>
        </row>
        <row r="96">
          <cell r="D96" t="str">
            <v>Plani i pagesave "Cash"</v>
          </cell>
          <cell r="E96">
            <v>8172.203019999999</v>
          </cell>
        </row>
        <row r="97">
          <cell r="D97" t="str">
            <v>Flexi plan</v>
          </cell>
          <cell r="E97">
            <v>6642.6702000000005</v>
          </cell>
        </row>
      </sheetData>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4.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5.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6.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7.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0.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1.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3.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4.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5.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6.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7.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8.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9.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40.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41.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43.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44.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45.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46.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
  <sheetViews>
    <sheetView workbookViewId="0"/>
  </sheetViews>
  <sheetFormatPr defaultRowHeight="12.75"/>
  <sheetData>
    <row r="1" spans="1:2">
      <c r="A1">
        <v>0</v>
      </c>
      <c r="B1" t="s">
        <v>8</v>
      </c>
    </row>
  </sheetData>
  <customSheetViews>
    <customSheetView guid="{CE7EBE67-DCEA-4A6B-A7CE-D3282729E0AF}" state="veryHidden" showRuler="0">
      <pageMargins left="0.75" right="0.75" top="1" bottom="1" header="0.5" footer="0.5"/>
      <headerFooter alignWithMargins="0"/>
    </customSheetView>
  </customSheetViews>
  <phoneticPr fontId="6"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31"/>
  <sheetViews>
    <sheetView zoomScaleNormal="100" workbookViewId="0">
      <selection activeCell="K24" sqref="K24"/>
    </sheetView>
  </sheetViews>
  <sheetFormatPr defaultRowHeight="12"/>
  <cols>
    <col min="1" max="1" width="4.28515625" style="72" customWidth="1"/>
    <col min="2" max="2" width="38.7109375" style="72" customWidth="1"/>
    <col min="3" max="4" width="13.7109375" style="72" customWidth="1"/>
    <col min="5" max="6" width="8.7109375" style="72" customWidth="1"/>
    <col min="7" max="7" width="8.42578125" style="72" customWidth="1"/>
    <col min="8" max="16384" width="9.140625" style="72"/>
  </cols>
  <sheetData>
    <row r="1" spans="1:7" s="88" customFormat="1"/>
    <row r="2" spans="1:7" s="316" customFormat="1" ht="15.75" customHeight="1">
      <c r="A2" s="644" t="s">
        <v>120</v>
      </c>
      <c r="B2" s="644"/>
      <c r="C2" s="644"/>
      <c r="D2" s="644"/>
      <c r="E2" s="644"/>
      <c r="F2" s="644"/>
      <c r="G2" s="644"/>
    </row>
    <row r="3" spans="1:7" s="316" customFormat="1" ht="15.75" customHeight="1">
      <c r="A3" s="643" t="s">
        <v>210</v>
      </c>
      <c r="B3" s="643"/>
      <c r="C3" s="643"/>
      <c r="D3" s="643"/>
      <c r="E3" s="643"/>
      <c r="F3" s="643"/>
      <c r="G3" s="643"/>
    </row>
    <row r="4" spans="1:7">
      <c r="D4" s="87"/>
      <c r="E4" s="319"/>
    </row>
    <row r="5" spans="1:7">
      <c r="A5" s="73"/>
      <c r="B5" s="73"/>
    </row>
    <row r="6" spans="1:7" ht="12" customHeight="1">
      <c r="A6" s="103"/>
      <c r="B6" s="103"/>
      <c r="C6" s="75"/>
      <c r="D6" s="76"/>
      <c r="E6" s="74" t="s">
        <v>54</v>
      </c>
      <c r="F6" s="648" t="s">
        <v>13</v>
      </c>
      <c r="G6" s="649"/>
    </row>
    <row r="7" spans="1:7" ht="12" customHeight="1">
      <c r="A7" s="152" t="s">
        <v>53</v>
      </c>
      <c r="B7" s="101" t="s">
        <v>11</v>
      </c>
      <c r="C7" s="648" t="s">
        <v>119</v>
      </c>
      <c r="D7" s="649"/>
      <c r="E7" s="74" t="s">
        <v>15</v>
      </c>
      <c r="F7" s="648" t="s">
        <v>15</v>
      </c>
      <c r="G7" s="649"/>
    </row>
    <row r="8" spans="1:7" ht="12" customHeight="1">
      <c r="A8" s="153"/>
      <c r="B8" s="104" t="s">
        <v>207</v>
      </c>
      <c r="C8" s="651" t="s">
        <v>324</v>
      </c>
      <c r="D8" s="652"/>
      <c r="E8" s="81" t="s">
        <v>55</v>
      </c>
      <c r="F8" s="651" t="s">
        <v>19</v>
      </c>
      <c r="G8" s="652"/>
    </row>
    <row r="9" spans="1:7" ht="12" customHeight="1">
      <c r="A9" s="105"/>
      <c r="B9" s="470"/>
      <c r="C9" s="75"/>
      <c r="D9" s="76"/>
      <c r="E9" s="81" t="s">
        <v>20</v>
      </c>
      <c r="F9" s="651" t="s">
        <v>20</v>
      </c>
      <c r="G9" s="652"/>
    </row>
    <row r="10" spans="1:7" ht="15.75" customHeight="1" thickBot="1">
      <c r="A10" s="73"/>
      <c r="B10" s="480" t="s">
        <v>589</v>
      </c>
      <c r="C10" s="83">
        <v>2025</v>
      </c>
      <c r="D10" s="83">
        <v>2026</v>
      </c>
      <c r="E10" s="83" t="s">
        <v>586</v>
      </c>
      <c r="F10" s="83">
        <v>2025</v>
      </c>
      <c r="G10" s="83">
        <v>2026</v>
      </c>
    </row>
    <row r="11" spans="1:7" ht="15.75" customHeight="1" thickBot="1">
      <c r="A11" s="650" t="s">
        <v>440</v>
      </c>
      <c r="B11" s="650"/>
      <c r="C11" s="650"/>
      <c r="D11" s="650"/>
      <c r="E11" s="650"/>
      <c r="F11" s="650"/>
      <c r="G11" s="650"/>
    </row>
    <row r="12" spans="1:7" ht="28.5" customHeight="1">
      <c r="A12" s="154">
        <v>1</v>
      </c>
      <c r="B12" s="155" t="s">
        <v>195</v>
      </c>
      <c r="C12" s="171">
        <v>103820.54862999999</v>
      </c>
      <c r="D12" s="171">
        <v>108838.43468999999</v>
      </c>
      <c r="E12" s="172">
        <v>4.8332301516561538</v>
      </c>
      <c r="F12" s="172">
        <v>3.0095798949866523</v>
      </c>
      <c r="G12" s="172">
        <v>3.0539118696854559</v>
      </c>
    </row>
    <row r="13" spans="1:7" ht="35.25" customHeight="1">
      <c r="A13" s="156">
        <v>2</v>
      </c>
      <c r="B13" s="157" t="s">
        <v>437</v>
      </c>
      <c r="C13" s="165">
        <v>158488.89762</v>
      </c>
      <c r="D13" s="165">
        <v>161969.89048999999</v>
      </c>
      <c r="E13" s="163">
        <v>2.1963638603545332</v>
      </c>
      <c r="F13" s="163">
        <v>4.5943217036508734</v>
      </c>
      <c r="G13" s="163">
        <v>4.5447343349611016</v>
      </c>
    </row>
    <row r="14" spans="1:7" ht="33.75" customHeight="1">
      <c r="A14" s="156">
        <v>3</v>
      </c>
      <c r="B14" s="157" t="s">
        <v>259</v>
      </c>
      <c r="C14" s="165">
        <v>263534.16666000005</v>
      </c>
      <c r="D14" s="165">
        <v>273008.05949999997</v>
      </c>
      <c r="E14" s="164">
        <v>3.5949391155123855</v>
      </c>
      <c r="F14" s="164">
        <v>7.6394041457879158</v>
      </c>
      <c r="G14" s="164">
        <v>7.6603688375485879</v>
      </c>
    </row>
    <row r="15" spans="1:7" ht="38.25" customHeight="1">
      <c r="A15" s="156">
        <v>4</v>
      </c>
      <c r="B15" s="157" t="s">
        <v>260</v>
      </c>
      <c r="C15" s="162">
        <v>0</v>
      </c>
      <c r="D15" s="162">
        <v>0</v>
      </c>
      <c r="E15" s="162">
        <v>0</v>
      </c>
      <c r="F15" s="162">
        <v>0</v>
      </c>
      <c r="G15" s="162">
        <v>0</v>
      </c>
    </row>
    <row r="16" spans="1:7" ht="29.25" customHeight="1">
      <c r="A16" s="156">
        <v>5</v>
      </c>
      <c r="B16" s="157" t="s">
        <v>261</v>
      </c>
      <c r="C16" s="162">
        <v>0</v>
      </c>
      <c r="D16" s="162">
        <v>0</v>
      </c>
      <c r="E16" s="162">
        <v>0</v>
      </c>
      <c r="F16" s="162">
        <v>0</v>
      </c>
      <c r="G16" s="162">
        <v>0</v>
      </c>
    </row>
    <row r="17" spans="1:7" ht="38.25">
      <c r="A17" s="156">
        <v>6</v>
      </c>
      <c r="B17" s="157" t="s">
        <v>169</v>
      </c>
      <c r="C17" s="162">
        <v>642.41132999999991</v>
      </c>
      <c r="D17" s="162">
        <v>13396.085230000002</v>
      </c>
      <c r="E17" s="163">
        <v>1985.2815952047429</v>
      </c>
      <c r="F17" s="344">
        <v>1.8622404221441031E-2</v>
      </c>
      <c r="G17" s="344">
        <v>0.37588250701821102</v>
      </c>
    </row>
    <row r="18" spans="1:7" ht="25.5">
      <c r="A18" s="156">
        <v>7</v>
      </c>
      <c r="B18" s="157" t="s">
        <v>438</v>
      </c>
      <c r="C18" s="162">
        <v>13580.34058</v>
      </c>
      <c r="D18" s="162">
        <v>15439.818110000002</v>
      </c>
      <c r="E18" s="163">
        <v>13.69242191715343</v>
      </c>
      <c r="F18" s="163">
        <v>0.39367081484319233</v>
      </c>
      <c r="G18" s="163">
        <v>0.43322787511795918</v>
      </c>
    </row>
    <row r="19" spans="1:7" ht="29.25" customHeight="1">
      <c r="A19" s="156">
        <v>8</v>
      </c>
      <c r="B19" s="157" t="s">
        <v>177</v>
      </c>
      <c r="C19" s="165">
        <v>265574.44967000006</v>
      </c>
      <c r="D19" s="165">
        <v>314910.89244000008</v>
      </c>
      <c r="E19" s="164">
        <v>18.577255015045679</v>
      </c>
      <c r="F19" s="164">
        <v>7.6985484559269652</v>
      </c>
      <c r="G19" s="164">
        <v>8.8361259058434207</v>
      </c>
    </row>
    <row r="20" spans="1:7" ht="25.5">
      <c r="A20" s="156">
        <v>9</v>
      </c>
      <c r="B20" s="157" t="s">
        <v>170</v>
      </c>
      <c r="C20" s="165">
        <v>113008.07640000001</v>
      </c>
      <c r="D20" s="165">
        <v>71491.080379999999</v>
      </c>
      <c r="E20" s="163">
        <v>-36.738078677711215</v>
      </c>
      <c r="F20" s="163">
        <v>3.2759105898837286</v>
      </c>
      <c r="G20" s="163">
        <v>2.005977571902537</v>
      </c>
    </row>
    <row r="21" spans="1:7" ht="25.5">
      <c r="A21" s="156">
        <v>10</v>
      </c>
      <c r="B21" s="157" t="s">
        <v>174</v>
      </c>
      <c r="C21" s="165">
        <v>2294427.1452299999</v>
      </c>
      <c r="D21" s="165">
        <v>2380832.09155</v>
      </c>
      <c r="E21" s="163">
        <v>3.7658614046487182</v>
      </c>
      <c r="F21" s="164">
        <v>66.511513355656476</v>
      </c>
      <c r="G21" s="164">
        <v>66.804078952640765</v>
      </c>
    </row>
    <row r="22" spans="1:7" ht="12.75">
      <c r="A22" s="156"/>
      <c r="B22" s="158" t="s">
        <v>107</v>
      </c>
      <c r="C22" s="165">
        <v>1950364.0277399998</v>
      </c>
      <c r="D22" s="165">
        <v>2053028.2382999999</v>
      </c>
      <c r="E22" s="164">
        <v>5.2638486508061355</v>
      </c>
      <c r="F22" s="164">
        <v>56.537712844404695</v>
      </c>
      <c r="G22" s="164">
        <v>57.606187773663862</v>
      </c>
    </row>
    <row r="23" spans="1:7" ht="12.75">
      <c r="A23" s="156"/>
      <c r="B23" s="158" t="s">
        <v>369</v>
      </c>
      <c r="C23" s="165">
        <v>306068.93086000002</v>
      </c>
      <c r="D23" s="165">
        <v>292811.54191999999</v>
      </c>
      <c r="E23" s="163">
        <v>-4.3315043126883506</v>
      </c>
      <c r="F23" s="163">
        <v>8.8724141121533577</v>
      </c>
      <c r="G23" s="163">
        <v>8.2160373400936901</v>
      </c>
    </row>
    <row r="24" spans="1:7" ht="12.75">
      <c r="A24" s="474"/>
      <c r="B24" s="158" t="s">
        <v>108</v>
      </c>
      <c r="C24" s="165">
        <v>37994.18664</v>
      </c>
      <c r="D24" s="165">
        <v>34992.311330000004</v>
      </c>
      <c r="E24" s="163">
        <v>-7.9008805700808038</v>
      </c>
      <c r="F24" s="163">
        <v>1.1013863993883084</v>
      </c>
      <c r="G24" s="163">
        <v>0.98185383888320865</v>
      </c>
    </row>
    <row r="25" spans="1:7" ht="30" customHeight="1">
      <c r="A25" s="156">
        <v>11</v>
      </c>
      <c r="B25" s="157" t="s">
        <v>204</v>
      </c>
      <c r="C25" s="165">
        <v>0</v>
      </c>
      <c r="D25" s="165">
        <v>0</v>
      </c>
      <c r="E25" s="165">
        <v>0</v>
      </c>
      <c r="F25" s="344">
        <v>0</v>
      </c>
      <c r="G25" s="344">
        <v>0</v>
      </c>
    </row>
    <row r="26" spans="1:7" ht="30.75" customHeight="1">
      <c r="A26" s="156">
        <v>12</v>
      </c>
      <c r="B26" s="157" t="s">
        <v>171</v>
      </c>
      <c r="C26" s="165">
        <v>1731.4619700000003</v>
      </c>
      <c r="D26" s="165">
        <v>2779.0893499999997</v>
      </c>
      <c r="E26" s="163">
        <v>60.505364723661771</v>
      </c>
      <c r="F26" s="163">
        <v>5.0192117096366611E-2</v>
      </c>
      <c r="G26" s="163">
        <v>7.7978831439967658E-2</v>
      </c>
    </row>
    <row r="27" spans="1:7" ht="45" customHeight="1">
      <c r="A27" s="156">
        <v>13</v>
      </c>
      <c r="B27" s="428" t="s">
        <v>173</v>
      </c>
      <c r="C27" s="165">
        <v>147917.76341000001</v>
      </c>
      <c r="D27" s="165">
        <v>138004.13880000002</v>
      </c>
      <c r="E27" s="163">
        <v>-6.7021190568716911</v>
      </c>
      <c r="F27" s="163">
        <v>4.2878826277122171</v>
      </c>
      <c r="G27" s="163">
        <v>3.8722761747487908</v>
      </c>
    </row>
    <row r="28" spans="1:7" ht="25.5">
      <c r="A28" s="156">
        <v>14</v>
      </c>
      <c r="B28" s="157" t="s">
        <v>439</v>
      </c>
      <c r="C28" s="162">
        <v>0</v>
      </c>
      <c r="D28" s="162">
        <v>0</v>
      </c>
      <c r="E28" s="162">
        <v>0</v>
      </c>
      <c r="F28" s="162">
        <v>0</v>
      </c>
      <c r="G28" s="162">
        <v>0</v>
      </c>
    </row>
    <row r="29" spans="1:7" ht="28.5" customHeight="1">
      <c r="A29" s="159">
        <v>15</v>
      </c>
      <c r="B29" s="160" t="s">
        <v>262</v>
      </c>
      <c r="C29" s="364">
        <v>86943.870160000006</v>
      </c>
      <c r="D29" s="364">
        <v>83232.69739999999</v>
      </c>
      <c r="E29" s="166">
        <v>-4.268469707146072</v>
      </c>
      <c r="F29" s="166">
        <v>2.5203538902341669</v>
      </c>
      <c r="G29" s="166">
        <v>2.3354371390932194</v>
      </c>
    </row>
    <row r="30" spans="1:7" ht="18.75" customHeight="1">
      <c r="A30" s="396"/>
      <c r="B30" s="397" t="s">
        <v>10</v>
      </c>
      <c r="C30" s="398">
        <v>3449669.13166</v>
      </c>
      <c r="D30" s="398">
        <v>3563902.2779399995</v>
      </c>
      <c r="E30" s="399">
        <v>3.3114232675708788</v>
      </c>
      <c r="F30" s="388">
        <v>100</v>
      </c>
      <c r="G30" s="400">
        <v>100</v>
      </c>
    </row>
    <row r="31" spans="1:7">
      <c r="A31" s="91"/>
      <c r="B31" s="91"/>
      <c r="C31" s="252"/>
      <c r="D31" s="252"/>
      <c r="E31" s="91"/>
      <c r="F31" s="91"/>
      <c r="G31" s="91"/>
    </row>
  </sheetData>
  <sheetProtection formatCells="0" formatColumns="0" formatRows="0" insertColumns="0" insertRows="0" insertHyperlinks="0" deleteColumns="0" deleteRows="0" sort="0" autoFilter="0" pivotTables="0"/>
  <mergeCells count="9">
    <mergeCell ref="A2:G2"/>
    <mergeCell ref="A3:G3"/>
    <mergeCell ref="F9:G9"/>
    <mergeCell ref="F6:G6"/>
    <mergeCell ref="A11:G11"/>
    <mergeCell ref="C8:D8"/>
    <mergeCell ref="F8:G8"/>
    <mergeCell ref="F7:G7"/>
    <mergeCell ref="C7:D7"/>
  </mergeCells>
  <phoneticPr fontId="6" type="noConversion"/>
  <printOptions horizontalCentered="1"/>
  <pageMargins left="0.7" right="0.7" top="0.75" bottom="0.75" header="0.3" footer="0.3"/>
  <pageSetup paperSize="9" scale="9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G37"/>
  <sheetViews>
    <sheetView topLeftCell="A6" zoomScaleNormal="100" workbookViewId="0">
      <selection activeCell="K24" sqref="K24"/>
    </sheetView>
  </sheetViews>
  <sheetFormatPr defaultRowHeight="12"/>
  <cols>
    <col min="1" max="1" width="4.5703125" style="72" customWidth="1"/>
    <col min="2" max="2" width="36.28515625" style="72" bestFit="1" customWidth="1"/>
    <col min="3" max="4" width="12.42578125" style="72" bestFit="1" customWidth="1"/>
    <col min="5" max="5" width="9.28515625" style="72" customWidth="1"/>
    <col min="6" max="6" width="8.7109375" style="72" customWidth="1"/>
    <col min="7" max="7" width="8.5703125" style="72" customWidth="1"/>
    <col min="8" max="16384" width="9.140625" style="72"/>
  </cols>
  <sheetData>
    <row r="1" spans="1:7" s="88" customFormat="1"/>
    <row r="2" spans="1:7" s="88" customFormat="1"/>
    <row r="3" spans="1:7" s="316" customFormat="1" ht="15.75" customHeight="1">
      <c r="A3" s="644" t="s">
        <v>63</v>
      </c>
      <c r="B3" s="644"/>
      <c r="C3" s="644"/>
      <c r="D3" s="644"/>
      <c r="E3" s="644"/>
      <c r="F3" s="644"/>
      <c r="G3" s="644"/>
    </row>
    <row r="4" spans="1:7" s="316" customFormat="1" ht="15.75" customHeight="1">
      <c r="A4" s="643" t="s">
        <v>148</v>
      </c>
      <c r="B4" s="643"/>
      <c r="C4" s="643"/>
      <c r="D4" s="643"/>
      <c r="E4" s="643"/>
      <c r="F4" s="643"/>
      <c r="G4" s="643"/>
    </row>
    <row r="5" spans="1:7" s="316" customFormat="1" ht="15.75" customHeight="1">
      <c r="A5" s="504"/>
      <c r="B5" s="351"/>
      <c r="C5" s="351"/>
      <c r="D5" s="351"/>
      <c r="E5" s="351"/>
      <c r="F5" s="351"/>
      <c r="G5" s="351"/>
    </row>
    <row r="6" spans="1:7" s="316" customFormat="1" ht="15.75" customHeight="1">
      <c r="A6" s="504"/>
      <c r="B6" s="351"/>
      <c r="C6" s="351"/>
      <c r="D6" s="351"/>
      <c r="E6" s="351"/>
      <c r="F6" s="351"/>
      <c r="G6" s="351"/>
    </row>
    <row r="8" spans="1:7" ht="12" customHeight="1">
      <c r="A8" s="103"/>
      <c r="B8" s="103"/>
      <c r="C8" s="75"/>
      <c r="D8" s="76"/>
      <c r="E8" s="74" t="s">
        <v>54</v>
      </c>
      <c r="F8" s="648" t="s">
        <v>13</v>
      </c>
      <c r="G8" s="649"/>
    </row>
    <row r="9" spans="1:7" ht="12" customHeight="1">
      <c r="A9" s="152" t="s">
        <v>53</v>
      </c>
      <c r="B9" s="470" t="s">
        <v>501</v>
      </c>
      <c r="C9" s="648" t="s">
        <v>119</v>
      </c>
      <c r="D9" s="649"/>
      <c r="E9" s="74" t="s">
        <v>15</v>
      </c>
      <c r="F9" s="648" t="s">
        <v>15</v>
      </c>
      <c r="G9" s="649"/>
    </row>
    <row r="10" spans="1:7" ht="12" customHeight="1">
      <c r="A10" s="153"/>
      <c r="B10" s="104" t="s">
        <v>207</v>
      </c>
      <c r="C10" s="651" t="s">
        <v>324</v>
      </c>
      <c r="D10" s="652"/>
      <c r="E10" s="81" t="s">
        <v>55</v>
      </c>
      <c r="F10" s="651" t="s">
        <v>19</v>
      </c>
      <c r="G10" s="652"/>
    </row>
    <row r="11" spans="1:7" ht="12" customHeight="1">
      <c r="A11" s="105"/>
      <c r="B11" s="105"/>
      <c r="C11" s="75"/>
      <c r="D11" s="76"/>
      <c r="E11" s="81" t="s">
        <v>20</v>
      </c>
      <c r="F11" s="651" t="s">
        <v>20</v>
      </c>
      <c r="G11" s="652"/>
    </row>
    <row r="12" spans="1:7" ht="15.75" customHeight="1" thickBot="1">
      <c r="A12" s="73"/>
      <c r="B12" s="480" t="s">
        <v>589</v>
      </c>
      <c r="C12" s="83">
        <v>2025</v>
      </c>
      <c r="D12" s="83">
        <v>2026</v>
      </c>
      <c r="E12" s="83" t="s">
        <v>586</v>
      </c>
      <c r="F12" s="83">
        <v>2025</v>
      </c>
      <c r="G12" s="83">
        <v>2026</v>
      </c>
    </row>
    <row r="13" spans="1:7" ht="16.5" customHeight="1" thickBot="1">
      <c r="A13" s="650" t="s">
        <v>448</v>
      </c>
      <c r="B13" s="650"/>
      <c r="C13" s="650"/>
      <c r="D13" s="650"/>
      <c r="E13" s="650"/>
      <c r="F13" s="650"/>
      <c r="G13" s="650"/>
    </row>
    <row r="14" spans="1:7" ht="29.25" customHeight="1">
      <c r="A14" s="154">
        <v>1</v>
      </c>
      <c r="B14" s="155" t="s">
        <v>195</v>
      </c>
      <c r="C14" s="347">
        <v>11174.53364</v>
      </c>
      <c r="D14" s="171">
        <v>7124.9760000000006</v>
      </c>
      <c r="E14" s="172">
        <v>-36.239164608215354</v>
      </c>
      <c r="F14" s="172">
        <v>1.0072176730582303</v>
      </c>
      <c r="G14" s="172">
        <v>0.55405552406115277</v>
      </c>
    </row>
    <row r="15" spans="1:7" ht="26.25" customHeight="1">
      <c r="A15" s="156">
        <v>2</v>
      </c>
      <c r="B15" s="157" t="s">
        <v>268</v>
      </c>
      <c r="C15" s="343">
        <v>93283.02923</v>
      </c>
      <c r="D15" s="165">
        <v>110459.66888</v>
      </c>
      <c r="E15" s="163">
        <v>18.413466835054226</v>
      </c>
      <c r="F15" s="163">
        <v>8.4080748838180153</v>
      </c>
      <c r="G15" s="163">
        <v>8.5896134567933693</v>
      </c>
    </row>
    <row r="16" spans="1:7" s="88" customFormat="1" ht="27.75" customHeight="1">
      <c r="A16" s="168">
        <v>3</v>
      </c>
      <c r="B16" s="169" t="s">
        <v>255</v>
      </c>
      <c r="C16" s="165">
        <v>155448.71242999999</v>
      </c>
      <c r="D16" s="165">
        <v>157385.74561000001</v>
      </c>
      <c r="E16" s="164">
        <v>1.2460914919911525</v>
      </c>
      <c r="F16" s="164">
        <v>14.01138476626776</v>
      </c>
      <c r="G16" s="164">
        <v>12.238699718245201</v>
      </c>
    </row>
    <row r="17" spans="1:7" ht="29.25" customHeight="1">
      <c r="A17" s="156">
        <v>4</v>
      </c>
      <c r="B17" s="157" t="s">
        <v>256</v>
      </c>
      <c r="C17" s="162">
        <v>0</v>
      </c>
      <c r="D17" s="162">
        <v>0</v>
      </c>
      <c r="E17" s="162">
        <v>0</v>
      </c>
      <c r="F17" s="162">
        <v>0</v>
      </c>
      <c r="G17" s="162">
        <v>0</v>
      </c>
    </row>
    <row r="18" spans="1:7" ht="28.5" customHeight="1">
      <c r="A18" s="156">
        <v>5</v>
      </c>
      <c r="B18" s="157" t="s">
        <v>257</v>
      </c>
      <c r="C18" s="162">
        <v>0</v>
      </c>
      <c r="D18" s="162">
        <v>0</v>
      </c>
      <c r="E18" s="162">
        <v>0</v>
      </c>
      <c r="F18" s="162">
        <v>0</v>
      </c>
      <c r="G18" s="530">
        <v>0</v>
      </c>
    </row>
    <row r="19" spans="1:7" ht="39.75" customHeight="1">
      <c r="A19" s="156">
        <v>6</v>
      </c>
      <c r="B19" s="157" t="s">
        <v>169</v>
      </c>
      <c r="C19" s="162">
        <v>0</v>
      </c>
      <c r="D19" s="162">
        <v>0</v>
      </c>
      <c r="E19" s="162">
        <v>0</v>
      </c>
      <c r="F19" s="162">
        <v>0</v>
      </c>
      <c r="G19" s="162">
        <v>0</v>
      </c>
    </row>
    <row r="20" spans="1:7" ht="32.25" customHeight="1">
      <c r="A20" s="156">
        <v>7</v>
      </c>
      <c r="B20" s="157" t="s">
        <v>269</v>
      </c>
      <c r="C20" s="162">
        <v>1261.2126000000001</v>
      </c>
      <c r="D20" s="162">
        <v>118.52476</v>
      </c>
      <c r="E20" s="359">
        <v>-90.602317166828186</v>
      </c>
      <c r="F20" s="344">
        <v>0.11367951998073013</v>
      </c>
      <c r="G20" s="344">
        <v>9.2167746271738099E-3</v>
      </c>
    </row>
    <row r="21" spans="1:7" s="88" customFormat="1" ht="30.75" customHeight="1">
      <c r="A21" s="168">
        <v>8</v>
      </c>
      <c r="B21" s="169" t="s">
        <v>177</v>
      </c>
      <c r="C21" s="165">
        <v>32923.179530000001</v>
      </c>
      <c r="D21" s="165">
        <v>170153.42548000001</v>
      </c>
      <c r="E21" s="164">
        <v>416.81954145696693</v>
      </c>
      <c r="F21" s="164">
        <v>2.9675339789737269</v>
      </c>
      <c r="G21" s="164">
        <v>13.231545667679681</v>
      </c>
    </row>
    <row r="22" spans="1:7" ht="38.25" customHeight="1">
      <c r="A22" s="156">
        <v>9</v>
      </c>
      <c r="B22" s="157" t="s">
        <v>436</v>
      </c>
      <c r="C22" s="165">
        <v>257.33587</v>
      </c>
      <c r="D22" s="165">
        <v>797.399</v>
      </c>
      <c r="E22" s="368">
        <v>209.86702320201221</v>
      </c>
      <c r="F22" s="368">
        <v>2.3194993592217179E-2</v>
      </c>
      <c r="G22" s="368">
        <v>6.2007692493397749E-2</v>
      </c>
    </row>
    <row r="23" spans="1:7" ht="29.25" customHeight="1">
      <c r="A23" s="156">
        <v>10</v>
      </c>
      <c r="B23" s="157" t="s">
        <v>176</v>
      </c>
      <c r="C23" s="165">
        <v>809110.69375000009</v>
      </c>
      <c r="D23" s="165">
        <v>829580.53780999989</v>
      </c>
      <c r="E23" s="163">
        <v>2.5299188625387936</v>
      </c>
      <c r="F23" s="163">
        <v>72.929270827753811</v>
      </c>
      <c r="G23" s="163">
        <v>64.510207420663917</v>
      </c>
    </row>
    <row r="24" spans="1:7" s="88" customFormat="1" ht="12.75">
      <c r="A24" s="474"/>
      <c r="B24" s="170" t="s">
        <v>107</v>
      </c>
      <c r="C24" s="165">
        <v>717544.94764000014</v>
      </c>
      <c r="D24" s="165">
        <v>736497.05306000006</v>
      </c>
      <c r="E24" s="164">
        <v>2.6412429607836074</v>
      </c>
      <c r="F24" s="164">
        <v>64.675983424454643</v>
      </c>
      <c r="G24" s="164">
        <v>57.271808452779759</v>
      </c>
    </row>
    <row r="25" spans="1:7" ht="12.75">
      <c r="A25" s="156"/>
      <c r="B25" s="158" t="s">
        <v>369</v>
      </c>
      <c r="C25" s="165">
        <v>82716.490120000017</v>
      </c>
      <c r="D25" s="165">
        <v>90237.048750000002</v>
      </c>
      <c r="E25" s="163">
        <v>9.0919701973447111</v>
      </c>
      <c r="F25" s="163">
        <v>7.4556588566688964</v>
      </c>
      <c r="G25" s="163">
        <v>7.0170531570791308</v>
      </c>
    </row>
    <row r="26" spans="1:7" ht="12.75">
      <c r="A26" s="156"/>
      <c r="B26" s="158" t="s">
        <v>108</v>
      </c>
      <c r="C26" s="165">
        <v>8849.2560000000012</v>
      </c>
      <c r="D26" s="165">
        <v>2846.4359999999997</v>
      </c>
      <c r="E26" s="163">
        <v>-67.834177246087137</v>
      </c>
      <c r="F26" s="163">
        <v>0.79762854753163415</v>
      </c>
      <c r="G26" s="163">
        <v>0.22134581080505128</v>
      </c>
    </row>
    <row r="27" spans="1:7" ht="29.25" customHeight="1">
      <c r="A27" s="156">
        <v>11</v>
      </c>
      <c r="B27" s="157" t="s">
        <v>175</v>
      </c>
      <c r="C27" s="165">
        <v>0</v>
      </c>
      <c r="D27" s="165">
        <v>0</v>
      </c>
      <c r="E27" s="165">
        <v>0</v>
      </c>
      <c r="F27" s="165">
        <v>0</v>
      </c>
      <c r="G27" s="165">
        <v>0</v>
      </c>
    </row>
    <row r="28" spans="1:7" ht="25.5">
      <c r="A28" s="156">
        <v>12</v>
      </c>
      <c r="B28" s="157" t="s">
        <v>278</v>
      </c>
      <c r="C28" s="165">
        <v>0</v>
      </c>
      <c r="D28" s="165">
        <v>0</v>
      </c>
      <c r="E28" s="165">
        <v>0</v>
      </c>
      <c r="F28" s="368">
        <v>0</v>
      </c>
      <c r="G28" s="165">
        <v>0</v>
      </c>
    </row>
    <row r="29" spans="1:7" ht="29.25" customHeight="1">
      <c r="A29" s="156">
        <v>13</v>
      </c>
      <c r="B29" s="157" t="s">
        <v>172</v>
      </c>
      <c r="C29" s="165">
        <v>2224.1587799999998</v>
      </c>
      <c r="D29" s="165">
        <v>144.85499999999999</v>
      </c>
      <c r="E29" s="163">
        <v>-93.487200585562519</v>
      </c>
      <c r="F29" s="368">
        <v>0.20047476727660846</v>
      </c>
      <c r="G29" s="368">
        <v>1.1264278355166146E-2</v>
      </c>
    </row>
    <row r="30" spans="1:7" ht="25.5">
      <c r="A30" s="156">
        <v>14</v>
      </c>
      <c r="B30" s="157" t="s">
        <v>277</v>
      </c>
      <c r="C30" s="165">
        <v>0</v>
      </c>
      <c r="D30" s="165">
        <v>0</v>
      </c>
      <c r="E30" s="165">
        <v>0</v>
      </c>
      <c r="F30" s="165">
        <v>0</v>
      </c>
      <c r="G30" s="165">
        <v>0</v>
      </c>
    </row>
    <row r="31" spans="1:7" ht="27" customHeight="1">
      <c r="A31" s="159">
        <v>15</v>
      </c>
      <c r="B31" s="160" t="s">
        <v>258</v>
      </c>
      <c r="C31" s="162">
        <v>3762.89149</v>
      </c>
      <c r="D31" s="162">
        <v>10202.7336</v>
      </c>
      <c r="E31" s="163">
        <v>171.14078700154067</v>
      </c>
      <c r="F31" s="368">
        <v>0.33916858927890059</v>
      </c>
      <c r="G31" s="163">
        <v>0.79338946708091795</v>
      </c>
    </row>
    <row r="32" spans="1:7" ht="14.25">
      <c r="A32" s="377"/>
      <c r="B32" s="401" t="s">
        <v>10</v>
      </c>
      <c r="C32" s="402">
        <v>1109445.7473200001</v>
      </c>
      <c r="D32" s="402">
        <v>1285967.8661400001</v>
      </c>
      <c r="E32" s="407">
        <v>15.910838294383511</v>
      </c>
      <c r="F32" s="380">
        <v>100</v>
      </c>
      <c r="G32" s="386">
        <v>100</v>
      </c>
    </row>
    <row r="33" spans="1:7">
      <c r="A33" s="91"/>
      <c r="B33" s="91"/>
      <c r="C33" s="252"/>
      <c r="D33" s="252"/>
      <c r="E33" s="91"/>
      <c r="F33" s="91"/>
      <c r="G33" s="91"/>
    </row>
    <row r="34" spans="1:7">
      <c r="C34" s="87"/>
      <c r="D34" s="87"/>
    </row>
    <row r="36" spans="1:7" ht="19.5" customHeight="1">
      <c r="A36" s="665"/>
      <c r="B36" s="665"/>
      <c r="C36" s="665"/>
      <c r="D36" s="665"/>
      <c r="E36" s="665"/>
      <c r="F36" s="665"/>
      <c r="G36" s="665"/>
    </row>
    <row r="37" spans="1:7" ht="21" customHeight="1">
      <c r="A37" s="666"/>
      <c r="B37" s="666"/>
      <c r="C37" s="666"/>
      <c r="D37" s="666"/>
      <c r="E37" s="666"/>
      <c r="F37" s="666"/>
      <c r="G37" s="666"/>
    </row>
  </sheetData>
  <sheetProtection formatCells="0" formatColumns="0" formatRows="0" insertColumns="0" insertRows="0" insertHyperlinks="0" deleteColumns="0" deleteRows="0" sort="0" autoFilter="0" pivotTables="0"/>
  <mergeCells count="11">
    <mergeCell ref="F8:G8"/>
    <mergeCell ref="F9:G9"/>
    <mergeCell ref="A36:G36"/>
    <mergeCell ref="A37:G37"/>
    <mergeCell ref="A3:G3"/>
    <mergeCell ref="A4:G4"/>
    <mergeCell ref="F11:G11"/>
    <mergeCell ref="A13:G13"/>
    <mergeCell ref="C10:D10"/>
    <mergeCell ref="F10:G10"/>
    <mergeCell ref="C9:D9"/>
  </mergeCells>
  <phoneticPr fontId="6" type="noConversion"/>
  <printOptions horizontalCentered="1"/>
  <pageMargins left="0.7" right="0.7" top="0.75" bottom="0.75" header="0.3" footer="0.3"/>
  <pageSetup paperSize="9" scale="95"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F44"/>
  <sheetViews>
    <sheetView zoomScaleNormal="100" workbookViewId="0">
      <selection activeCell="K24" sqref="K24"/>
    </sheetView>
  </sheetViews>
  <sheetFormatPr defaultRowHeight="12"/>
  <cols>
    <col min="1" max="1" width="36.42578125" style="72" customWidth="1"/>
    <col min="2" max="2" width="12.140625" style="72" customWidth="1"/>
    <col min="3" max="3" width="15.42578125" style="72" customWidth="1"/>
    <col min="4" max="4" width="9.5703125" style="72" customWidth="1"/>
    <col min="5" max="5" width="8.7109375" style="72" customWidth="1"/>
    <col min="6" max="6" width="8.85546875" style="72" customWidth="1"/>
    <col min="7" max="16384" width="9.140625" style="72"/>
  </cols>
  <sheetData>
    <row r="1" spans="1:6" s="88" customFormat="1"/>
    <row r="2" spans="1:6" s="316" customFormat="1" ht="15.75" customHeight="1">
      <c r="A2" s="644" t="s">
        <v>120</v>
      </c>
      <c r="B2" s="644"/>
      <c r="C2" s="644"/>
      <c r="D2" s="644"/>
      <c r="E2" s="644"/>
      <c r="F2" s="644"/>
    </row>
    <row r="3" spans="1:6" s="316" customFormat="1" ht="15.75" customHeight="1">
      <c r="A3" s="643" t="s">
        <v>210</v>
      </c>
      <c r="B3" s="643"/>
      <c r="C3" s="643"/>
      <c r="D3" s="643"/>
      <c r="E3" s="643"/>
      <c r="F3" s="643"/>
    </row>
    <row r="4" spans="1:6">
      <c r="A4" s="73"/>
    </row>
    <row r="5" spans="1:6" ht="12" customHeight="1">
      <c r="A5" s="103"/>
      <c r="B5" s="75"/>
      <c r="C5" s="76"/>
      <c r="D5" s="74" t="s">
        <v>54</v>
      </c>
      <c r="E5" s="648" t="s">
        <v>13</v>
      </c>
      <c r="F5" s="649"/>
    </row>
    <row r="6" spans="1:6" ht="12" customHeight="1">
      <c r="A6" s="101" t="s">
        <v>11</v>
      </c>
      <c r="B6" s="648" t="s">
        <v>119</v>
      </c>
      <c r="C6" s="649"/>
      <c r="D6" s="74" t="s">
        <v>15</v>
      </c>
      <c r="E6" s="648" t="s">
        <v>15</v>
      </c>
      <c r="F6" s="649"/>
    </row>
    <row r="7" spans="1:6" ht="12" customHeight="1">
      <c r="A7" s="104" t="s">
        <v>207</v>
      </c>
      <c r="B7" s="651" t="s">
        <v>324</v>
      </c>
      <c r="C7" s="652"/>
      <c r="D7" s="81" t="s">
        <v>55</v>
      </c>
      <c r="E7" s="651" t="s">
        <v>19</v>
      </c>
      <c r="F7" s="652"/>
    </row>
    <row r="8" spans="1:6" ht="12" customHeight="1">
      <c r="A8" s="105"/>
      <c r="B8" s="75"/>
      <c r="C8" s="76"/>
      <c r="D8" s="81" t="s">
        <v>20</v>
      </c>
      <c r="E8" s="651" t="s">
        <v>20</v>
      </c>
      <c r="F8" s="652"/>
    </row>
    <row r="9" spans="1:6" ht="17.25" customHeight="1" thickBot="1">
      <c r="A9" s="480" t="s">
        <v>589</v>
      </c>
      <c r="B9" s="83">
        <v>2025</v>
      </c>
      <c r="C9" s="83">
        <v>2026</v>
      </c>
      <c r="D9" s="83" t="s">
        <v>586</v>
      </c>
      <c r="E9" s="83">
        <v>2025</v>
      </c>
      <c r="F9" s="83">
        <v>2026</v>
      </c>
    </row>
    <row r="10" spans="1:6" ht="15.75" thickBot="1">
      <c r="A10" s="650" t="s">
        <v>440</v>
      </c>
      <c r="B10" s="650"/>
      <c r="C10" s="650"/>
      <c r="D10" s="650"/>
      <c r="E10" s="650"/>
      <c r="F10" s="650"/>
    </row>
    <row r="11" spans="1:6" ht="12.75">
      <c r="A11" s="336" t="s">
        <v>25</v>
      </c>
      <c r="B11" s="161">
        <v>262309.44624999998</v>
      </c>
      <c r="C11" s="161">
        <v>270808.32517999999</v>
      </c>
      <c r="D11" s="172">
        <v>3.2400201561555431</v>
      </c>
      <c r="E11" s="275">
        <v>7.6039015986375249</v>
      </c>
      <c r="F11" s="275">
        <v>7.5986462046465562</v>
      </c>
    </row>
    <row r="12" spans="1:6" ht="12.75">
      <c r="A12" s="337" t="s">
        <v>26</v>
      </c>
      <c r="B12" s="149"/>
      <c r="C12" s="149"/>
      <c r="D12" s="167"/>
      <c r="E12" s="179"/>
      <c r="F12" s="179"/>
    </row>
    <row r="13" spans="1:6" ht="12.75">
      <c r="A13" s="338" t="s">
        <v>27</v>
      </c>
      <c r="B13" s="180">
        <v>2294427.1452299999</v>
      </c>
      <c r="C13" s="180">
        <v>2380832.09155</v>
      </c>
      <c r="D13" s="181">
        <v>3.7658614046487182</v>
      </c>
      <c r="E13" s="182">
        <v>66.511513355656476</v>
      </c>
      <c r="F13" s="182">
        <v>66.804078952640751</v>
      </c>
    </row>
    <row r="14" spans="1:6" ht="12.75">
      <c r="A14" s="339" t="s">
        <v>28</v>
      </c>
      <c r="B14" s="183"/>
      <c r="C14" s="183"/>
      <c r="D14" s="184"/>
      <c r="E14" s="185"/>
      <c r="F14" s="185"/>
    </row>
    <row r="15" spans="1:6" ht="12.75">
      <c r="A15" s="338" t="s">
        <v>317</v>
      </c>
      <c r="B15" s="180">
        <v>263534.16666000005</v>
      </c>
      <c r="C15" s="180">
        <v>273008.05949999997</v>
      </c>
      <c r="D15" s="181">
        <v>3.5949391155123855</v>
      </c>
      <c r="E15" s="182">
        <v>7.6394041457879149</v>
      </c>
      <c r="F15" s="182">
        <v>7.6603688375485852</v>
      </c>
    </row>
    <row r="16" spans="1:6" ht="12.75">
      <c r="A16" s="339" t="s">
        <v>29</v>
      </c>
      <c r="B16" s="183"/>
      <c r="C16" s="183"/>
      <c r="D16" s="184"/>
      <c r="E16" s="185"/>
      <c r="F16" s="185"/>
    </row>
    <row r="17" spans="1:6" ht="12.75">
      <c r="A17" s="338" t="s">
        <v>196</v>
      </c>
      <c r="B17" s="180">
        <v>14222.751909999999</v>
      </c>
      <c r="C17" s="180">
        <v>28835.903340000004</v>
      </c>
      <c r="D17" s="181">
        <v>102.74489439505388</v>
      </c>
      <c r="E17" s="182">
        <v>0.41229321906463329</v>
      </c>
      <c r="F17" s="182">
        <v>0.80911038213616993</v>
      </c>
    </row>
    <row r="18" spans="1:6" ht="12.75">
      <c r="A18" s="339" t="s">
        <v>197</v>
      </c>
      <c r="B18" s="314"/>
      <c r="C18" s="314"/>
      <c r="D18" s="184"/>
      <c r="E18" s="185"/>
      <c r="F18" s="185"/>
    </row>
    <row r="19" spans="1:6" ht="12.75">
      <c r="A19" s="338" t="s">
        <v>30</v>
      </c>
      <c r="B19" s="191">
        <v>378582.52607000008</v>
      </c>
      <c r="C19" s="191">
        <v>386401.97282000008</v>
      </c>
      <c r="D19" s="181">
        <v>2.065453688835639</v>
      </c>
      <c r="E19" s="182">
        <v>10.974459045810693</v>
      </c>
      <c r="F19" s="182">
        <v>10.842103477745955</v>
      </c>
    </row>
    <row r="20" spans="1:6" ht="12.75">
      <c r="A20" s="339" t="s">
        <v>31</v>
      </c>
      <c r="B20" s="314"/>
      <c r="C20" s="314"/>
      <c r="D20" s="184"/>
      <c r="E20" s="185"/>
      <c r="F20" s="185"/>
    </row>
    <row r="21" spans="1:6" ht="12.75">
      <c r="A21" s="338" t="s">
        <v>32</v>
      </c>
      <c r="B21" s="191">
        <v>149649.22538000002</v>
      </c>
      <c r="C21" s="191">
        <v>140783.22815000001</v>
      </c>
      <c r="D21" s="181">
        <v>-5.9245192933587436</v>
      </c>
      <c r="E21" s="182">
        <v>4.3380747448085826</v>
      </c>
      <c r="F21" s="182">
        <v>3.9502550061887569</v>
      </c>
    </row>
    <row r="22" spans="1:6" ht="12.75">
      <c r="A22" s="339" t="s">
        <v>33</v>
      </c>
      <c r="B22" s="183"/>
      <c r="C22" s="183"/>
      <c r="D22" s="184"/>
      <c r="E22" s="185"/>
      <c r="F22" s="185"/>
    </row>
    <row r="23" spans="1:6" ht="12.75">
      <c r="A23" s="338" t="s">
        <v>34</v>
      </c>
      <c r="B23" s="180">
        <v>86943.870160000006</v>
      </c>
      <c r="C23" s="180">
        <v>83232.69739999999</v>
      </c>
      <c r="D23" s="181">
        <v>-4.268469707146072</v>
      </c>
      <c r="E23" s="182">
        <v>2.5203538902341664</v>
      </c>
      <c r="F23" s="182">
        <v>2.3354371390932185</v>
      </c>
    </row>
    <row r="24" spans="1:6" ht="12.75">
      <c r="A24" s="263" t="s">
        <v>499</v>
      </c>
      <c r="B24" s="183"/>
      <c r="C24" s="183"/>
      <c r="D24" s="184"/>
      <c r="E24" s="184"/>
      <c r="F24" s="185"/>
    </row>
    <row r="25" spans="1:6" ht="14.25">
      <c r="A25" s="403" t="s">
        <v>10</v>
      </c>
      <c r="B25" s="378">
        <v>3449669.1316600004</v>
      </c>
      <c r="C25" s="378">
        <v>3563902.2779400004</v>
      </c>
      <c r="D25" s="379">
        <v>3.311423267570901</v>
      </c>
      <c r="E25" s="380">
        <v>100</v>
      </c>
      <c r="F25" s="380">
        <v>100</v>
      </c>
    </row>
    <row r="26" spans="1:6">
      <c r="A26" s="91"/>
      <c r="B26" s="281"/>
      <c r="C26" s="281"/>
      <c r="D26" s="91"/>
      <c r="E26" s="91"/>
      <c r="F26" s="91"/>
    </row>
    <row r="27" spans="1:6" ht="15">
      <c r="A27" s="641" t="s">
        <v>192</v>
      </c>
      <c r="B27" s="645"/>
      <c r="C27" s="645"/>
      <c r="D27" s="645"/>
      <c r="E27" s="645"/>
      <c r="F27" s="645"/>
    </row>
    <row r="28" spans="1:6" ht="15">
      <c r="A28" s="176"/>
      <c r="B28" s="177"/>
      <c r="C28" s="177"/>
      <c r="D28" s="178"/>
      <c r="E28" s="178"/>
      <c r="F28" s="178"/>
    </row>
    <row r="29" spans="1:6" ht="14.25">
      <c r="A29" s="127">
        <v>2025</v>
      </c>
      <c r="B29" s="127"/>
      <c r="C29" s="127">
        <v>2026</v>
      </c>
      <c r="D29" s="127"/>
      <c r="F29" s="126"/>
    </row>
    <row r="30" spans="1:6" ht="15">
      <c r="A30" s="298"/>
      <c r="B30" s="177"/>
      <c r="C30" s="177"/>
      <c r="D30" s="178"/>
      <c r="E30" s="178"/>
      <c r="F30" s="178"/>
    </row>
    <row r="31" spans="1:6" ht="15">
      <c r="A31" s="91"/>
      <c r="B31" s="177"/>
      <c r="C31" s="177"/>
      <c r="D31" s="178"/>
      <c r="E31" s="178"/>
      <c r="F31" s="178"/>
    </row>
    <row r="32" spans="1:6" ht="15">
      <c r="A32" s="176"/>
      <c r="B32" s="177"/>
      <c r="C32" s="177"/>
      <c r="D32" s="178"/>
      <c r="E32" s="178"/>
      <c r="F32" s="178"/>
    </row>
    <row r="33" spans="1:6" ht="15">
      <c r="A33" s="91"/>
      <c r="B33" s="177"/>
      <c r="C33" s="177"/>
      <c r="D33" s="178"/>
      <c r="E33" s="178"/>
      <c r="F33" s="178"/>
    </row>
    <row r="34" spans="1:6" ht="15">
      <c r="A34" s="176"/>
      <c r="B34" s="177"/>
      <c r="C34" s="177"/>
      <c r="D34" s="178"/>
      <c r="E34" s="178"/>
      <c r="F34" s="178"/>
    </row>
    <row r="35" spans="1:6" ht="15">
      <c r="A35" s="91"/>
      <c r="B35" s="177"/>
      <c r="C35" s="177"/>
      <c r="D35" s="178"/>
      <c r="E35" s="178"/>
      <c r="F35" s="178"/>
    </row>
    <row r="36" spans="1:6" ht="15">
      <c r="A36" s="176"/>
      <c r="B36" s="177"/>
      <c r="C36" s="177"/>
      <c r="D36" s="178"/>
      <c r="E36" s="178"/>
      <c r="F36" s="178"/>
    </row>
    <row r="37" spans="1:6" ht="15">
      <c r="A37" s="91"/>
      <c r="B37" s="177"/>
      <c r="C37" s="177"/>
      <c r="D37" s="178"/>
      <c r="E37" s="178"/>
      <c r="F37" s="178"/>
    </row>
    <row r="38" spans="1:6" ht="15">
      <c r="A38" s="176"/>
      <c r="B38" s="177"/>
      <c r="C38" s="177"/>
      <c r="D38" s="178"/>
      <c r="E38" s="178"/>
      <c r="F38" s="178"/>
    </row>
    <row r="39" spans="1:6" ht="15">
      <c r="A39" s="91"/>
      <c r="B39" s="177"/>
      <c r="C39" s="177"/>
      <c r="D39" s="178"/>
      <c r="E39" s="178"/>
      <c r="F39" s="178"/>
    </row>
    <row r="40" spans="1:6" ht="15">
      <c r="A40" s="263"/>
      <c r="B40" s="177"/>
      <c r="C40" s="177"/>
      <c r="D40" s="178"/>
      <c r="E40" s="178"/>
      <c r="F40" s="178"/>
    </row>
    <row r="41" spans="1:6">
      <c r="A41" s="91"/>
      <c r="B41" s="91"/>
      <c r="C41" s="91"/>
      <c r="D41" s="91"/>
      <c r="E41" s="91"/>
      <c r="F41" s="91"/>
    </row>
    <row r="42" spans="1:6" ht="14.25">
      <c r="A42" s="93"/>
      <c r="B42" s="94"/>
      <c r="C42" s="94"/>
      <c r="D42" s="95"/>
      <c r="E42" s="96"/>
      <c r="F42" s="96"/>
    </row>
    <row r="43" spans="1:6">
      <c r="A43" s="141"/>
      <c r="B43" s="141"/>
      <c r="C43" s="141"/>
      <c r="D43" s="141"/>
      <c r="E43" s="141"/>
      <c r="F43" s="141"/>
    </row>
    <row r="44" spans="1:6">
      <c r="A44" s="141"/>
      <c r="B44" s="141"/>
      <c r="C44" s="141"/>
      <c r="D44" s="141"/>
      <c r="E44" s="141"/>
      <c r="F44" s="141"/>
    </row>
  </sheetData>
  <sheetProtection formatCells="0" formatColumns="0" formatRows="0" insertColumns="0" insertRows="0" insertHyperlinks="0" deleteColumns="0" deleteRows="0" sort="0" autoFilter="0" pivotTables="0"/>
  <mergeCells count="10">
    <mergeCell ref="A2:F2"/>
    <mergeCell ref="A3:F3"/>
    <mergeCell ref="E5:F5"/>
    <mergeCell ref="A10:F10"/>
    <mergeCell ref="A27:F27"/>
    <mergeCell ref="E8:F8"/>
    <mergeCell ref="B6:C6"/>
    <mergeCell ref="B7:C7"/>
    <mergeCell ref="E7:F7"/>
    <mergeCell ref="E6:F6"/>
  </mergeCells>
  <phoneticPr fontId="6" type="noConversion"/>
  <printOptions horizontalCentered="1"/>
  <pageMargins left="0.7" right="0.7" top="0.75" bottom="0.75" header="0.3" footer="0.3"/>
  <pageSetup paperSize="9" scale="95"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3:F40"/>
  <sheetViews>
    <sheetView zoomScaleNormal="100" workbookViewId="0">
      <selection activeCell="K34" sqref="K34"/>
    </sheetView>
  </sheetViews>
  <sheetFormatPr defaultRowHeight="12.75"/>
  <cols>
    <col min="1" max="1" width="37" style="143" customWidth="1"/>
    <col min="2" max="2" width="12.140625" style="143" customWidth="1"/>
    <col min="3" max="3" width="11.28515625" style="143" customWidth="1"/>
    <col min="4" max="4" width="9.5703125" style="143" customWidth="1"/>
    <col min="5" max="5" width="8.140625" style="143" customWidth="1"/>
    <col min="6" max="6" width="8.28515625" style="143" customWidth="1"/>
    <col min="7" max="16384" width="9.140625" style="143"/>
  </cols>
  <sheetData>
    <row r="3" spans="1:6" ht="15.75" customHeight="1">
      <c r="A3" s="644" t="s">
        <v>63</v>
      </c>
      <c r="B3" s="644"/>
      <c r="C3" s="644"/>
      <c r="D3" s="644"/>
      <c r="E3" s="644"/>
      <c r="F3" s="644"/>
    </row>
    <row r="4" spans="1:6" ht="15.75">
      <c r="A4" s="643" t="s">
        <v>148</v>
      </c>
      <c r="B4" s="643"/>
      <c r="C4" s="643"/>
      <c r="D4" s="643"/>
      <c r="E4" s="643"/>
      <c r="F4" s="643"/>
    </row>
    <row r="6" spans="1:6">
      <c r="A6" s="103"/>
      <c r="B6" s="311"/>
      <c r="C6" s="76"/>
      <c r="D6" s="74" t="s">
        <v>54</v>
      </c>
      <c r="E6" s="648" t="s">
        <v>13</v>
      </c>
      <c r="F6" s="649"/>
    </row>
    <row r="7" spans="1:6" ht="14.25">
      <c r="A7" s="101" t="s">
        <v>11</v>
      </c>
      <c r="B7" s="648" t="s">
        <v>119</v>
      </c>
      <c r="C7" s="649"/>
      <c r="D7" s="74" t="s">
        <v>15</v>
      </c>
      <c r="E7" s="648" t="s">
        <v>15</v>
      </c>
      <c r="F7" s="649"/>
    </row>
    <row r="8" spans="1:6" ht="15">
      <c r="A8" s="104" t="s">
        <v>207</v>
      </c>
      <c r="B8" s="651" t="s">
        <v>324</v>
      </c>
      <c r="C8" s="652"/>
      <c r="D8" s="81" t="s">
        <v>55</v>
      </c>
      <c r="E8" s="651" t="s">
        <v>19</v>
      </c>
      <c r="F8" s="652"/>
    </row>
    <row r="9" spans="1:6">
      <c r="A9" s="105"/>
      <c r="B9" s="479"/>
      <c r="C9" s="76"/>
      <c r="D9" s="81" t="s">
        <v>20</v>
      </c>
      <c r="E9" s="651" t="s">
        <v>20</v>
      </c>
      <c r="F9" s="652"/>
    </row>
    <row r="10" spans="1:6" ht="15.75" customHeight="1" thickBot="1">
      <c r="A10" s="480" t="s">
        <v>589</v>
      </c>
      <c r="B10" s="83">
        <v>2025</v>
      </c>
      <c r="C10" s="83">
        <v>2026</v>
      </c>
      <c r="D10" s="83" t="s">
        <v>586</v>
      </c>
      <c r="E10" s="83">
        <v>2025</v>
      </c>
      <c r="F10" s="83">
        <v>2026</v>
      </c>
    </row>
    <row r="11" spans="1:6" ht="15.75" thickBot="1">
      <c r="A11" s="650" t="s">
        <v>445</v>
      </c>
      <c r="B11" s="650"/>
      <c r="C11" s="650"/>
      <c r="D11" s="650"/>
      <c r="E11" s="650"/>
      <c r="F11" s="650"/>
    </row>
    <row r="12" spans="1:6" ht="12" customHeight="1">
      <c r="A12" s="336" t="s">
        <v>25</v>
      </c>
      <c r="B12" s="171">
        <v>104457.56286999999</v>
      </c>
      <c r="C12" s="171">
        <v>117584.64487999999</v>
      </c>
      <c r="D12" s="275">
        <v>12.56690434788046</v>
      </c>
      <c r="E12" s="276">
        <v>9.4152925568762438</v>
      </c>
      <c r="F12" s="275">
        <v>9.1436689808545246</v>
      </c>
    </row>
    <row r="13" spans="1:6" ht="12" customHeight="1">
      <c r="A13" s="337" t="s">
        <v>26</v>
      </c>
      <c r="B13" s="367"/>
      <c r="C13" s="367"/>
      <c r="D13" s="179"/>
      <c r="E13" s="277"/>
      <c r="F13" s="179"/>
    </row>
    <row r="14" spans="1:6" ht="12" customHeight="1">
      <c r="A14" s="338" t="s">
        <v>27</v>
      </c>
      <c r="B14" s="191">
        <v>809110.69375000009</v>
      </c>
      <c r="C14" s="191">
        <v>829580.53780999989</v>
      </c>
      <c r="D14" s="182">
        <v>2.5299188625387936</v>
      </c>
      <c r="E14" s="278">
        <v>72.929270827753811</v>
      </c>
      <c r="F14" s="182">
        <v>64.510207420663946</v>
      </c>
    </row>
    <row r="15" spans="1:6" ht="12" customHeight="1">
      <c r="A15" s="339" t="s">
        <v>28</v>
      </c>
      <c r="B15" s="314"/>
      <c r="C15" s="314"/>
      <c r="D15" s="185"/>
      <c r="E15" s="279"/>
      <c r="F15" s="185"/>
    </row>
    <row r="16" spans="1:6" ht="12" customHeight="1">
      <c r="A16" s="338" t="s">
        <v>317</v>
      </c>
      <c r="B16" s="191">
        <v>155448.71242999999</v>
      </c>
      <c r="C16" s="191">
        <v>157385.74561000001</v>
      </c>
      <c r="D16" s="182">
        <v>1.2460914919911525</v>
      </c>
      <c r="E16" s="278">
        <v>14.01138476626776</v>
      </c>
      <c r="F16" s="182">
        <v>12.238699718245204</v>
      </c>
    </row>
    <row r="17" spans="1:6" ht="12" customHeight="1">
      <c r="A17" s="339" t="s">
        <v>29</v>
      </c>
      <c r="B17" s="314"/>
      <c r="C17" s="314"/>
      <c r="D17" s="185"/>
      <c r="E17" s="279"/>
      <c r="F17" s="185"/>
    </row>
    <row r="18" spans="1:6" ht="12" customHeight="1">
      <c r="A18" s="338" t="s">
        <v>196</v>
      </c>
      <c r="B18" s="191">
        <v>1261.2126000000001</v>
      </c>
      <c r="C18" s="191">
        <v>118.52476</v>
      </c>
      <c r="D18" s="182">
        <v>-90.602317166828186</v>
      </c>
      <c r="E18" s="528">
        <v>0.11367951998073013</v>
      </c>
      <c r="F18" s="528">
        <v>9.2167746271738116E-3</v>
      </c>
    </row>
    <row r="19" spans="1:6" ht="13.5" customHeight="1">
      <c r="A19" s="339" t="s">
        <v>197</v>
      </c>
      <c r="B19" s="314"/>
      <c r="C19" s="314"/>
      <c r="D19" s="185"/>
      <c r="E19" s="279"/>
      <c r="F19" s="185"/>
    </row>
    <row r="20" spans="1:6" ht="12.75" customHeight="1">
      <c r="A20" s="338" t="s">
        <v>30</v>
      </c>
      <c r="B20" s="191">
        <v>33180.515400000004</v>
      </c>
      <c r="C20" s="191">
        <v>170950.82448000001</v>
      </c>
      <c r="D20" s="182">
        <v>415.21449386527604</v>
      </c>
      <c r="E20" s="278">
        <v>2.9907289725659445</v>
      </c>
      <c r="F20" s="182">
        <v>13.29355336017308</v>
      </c>
    </row>
    <row r="21" spans="1:6" ht="15" customHeight="1">
      <c r="A21" s="339" t="s">
        <v>31</v>
      </c>
      <c r="B21" s="314"/>
      <c r="C21" s="314"/>
      <c r="D21" s="314"/>
      <c r="E21" s="279"/>
      <c r="F21" s="185"/>
    </row>
    <row r="22" spans="1:6">
      <c r="A22" s="338" t="s">
        <v>32</v>
      </c>
      <c r="B22" s="191">
        <v>2224.1587799999998</v>
      </c>
      <c r="C22" s="191">
        <v>144.85499999999999</v>
      </c>
      <c r="D22" s="182">
        <v>-93.487200585562519</v>
      </c>
      <c r="E22" s="528">
        <v>0.20047476727660846</v>
      </c>
      <c r="F22" s="528">
        <v>1.1264278355166149E-2</v>
      </c>
    </row>
    <row r="23" spans="1:6">
      <c r="A23" s="339" t="s">
        <v>33</v>
      </c>
      <c r="B23" s="314"/>
      <c r="C23" s="314"/>
      <c r="D23" s="185"/>
      <c r="E23" s="279"/>
      <c r="F23" s="185"/>
    </row>
    <row r="24" spans="1:6">
      <c r="A24" s="473" t="s">
        <v>498</v>
      </c>
      <c r="B24" s="191">
        <v>3762.89149</v>
      </c>
      <c r="C24" s="191">
        <v>10202.7336</v>
      </c>
      <c r="D24" s="182">
        <v>171.14078700154067</v>
      </c>
      <c r="E24" s="182">
        <v>0.33916858927890059</v>
      </c>
      <c r="F24" s="182">
        <v>0.79338946708091806</v>
      </c>
    </row>
    <row r="25" spans="1:6">
      <c r="A25" s="340" t="s">
        <v>35</v>
      </c>
      <c r="B25" s="183"/>
      <c r="C25" s="183"/>
      <c r="D25" s="184"/>
      <c r="E25" s="190"/>
      <c r="F25" s="184"/>
    </row>
    <row r="26" spans="1:6" ht="14.25">
      <c r="A26" s="403" t="s">
        <v>10</v>
      </c>
      <c r="B26" s="378">
        <v>1109445.7473200001</v>
      </c>
      <c r="C26" s="378">
        <v>1285967.8661399998</v>
      </c>
      <c r="D26" s="404">
        <v>15.910838294383488</v>
      </c>
      <c r="E26" s="380">
        <v>99.999999999999986</v>
      </c>
      <c r="F26" s="380">
        <v>100.00000000000001</v>
      </c>
    </row>
    <row r="27" spans="1:6">
      <c r="B27" s="146"/>
      <c r="C27" s="146"/>
    </row>
    <row r="28" spans="1:6" ht="15.75" customHeight="1">
      <c r="A28" s="124" t="s">
        <v>191</v>
      </c>
      <c r="B28" s="186"/>
    </row>
    <row r="29" spans="1:6" s="72" customFormat="1" ht="14.25">
      <c r="A29" s="127">
        <v>2025</v>
      </c>
      <c r="B29" s="127"/>
      <c r="D29" s="657">
        <v>2026</v>
      </c>
      <c r="E29" s="657"/>
      <c r="F29" s="126"/>
    </row>
    <row r="30" spans="1:6">
      <c r="A30" s="82"/>
    </row>
    <row r="40" spans="1:1">
      <c r="A40" s="263"/>
    </row>
  </sheetData>
  <sheetProtection formatCells="0" formatColumns="0" formatRows="0" insertColumns="0" insertRows="0" insertHyperlinks="0" deleteColumns="0" deleteRows="0" sort="0" autoFilter="0" pivotTables="0"/>
  <mergeCells count="10">
    <mergeCell ref="D29:E29"/>
    <mergeCell ref="A3:F3"/>
    <mergeCell ref="A4:F4"/>
    <mergeCell ref="E9:F9"/>
    <mergeCell ref="A11:F11"/>
    <mergeCell ref="B7:C7"/>
    <mergeCell ref="E6:F6"/>
    <mergeCell ref="E7:F7"/>
    <mergeCell ref="B8:C8"/>
    <mergeCell ref="E8:F8"/>
  </mergeCells>
  <phoneticPr fontId="54" type="noConversion"/>
  <printOptions horizontalCentered="1"/>
  <pageMargins left="0.7" right="0.7" top="0.75" bottom="0.75" header="0.3" footer="0.3"/>
  <pageSetup paperSize="9"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ignoredErrors>
    <ignoredError sqref="D27:F27" evalError="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F45"/>
  <sheetViews>
    <sheetView zoomScaleNormal="100" workbookViewId="0">
      <selection activeCell="K24" sqref="K24"/>
    </sheetView>
  </sheetViews>
  <sheetFormatPr defaultRowHeight="12"/>
  <cols>
    <col min="1" max="1" width="38" style="72" customWidth="1"/>
    <col min="2" max="2" width="11.5703125" style="72" customWidth="1"/>
    <col min="3" max="3" width="11.140625" style="72" customWidth="1"/>
    <col min="4" max="5" width="9.7109375" style="72" customWidth="1"/>
    <col min="6" max="6" width="8.5703125" style="72" customWidth="1"/>
    <col min="7" max="16384" width="9.140625" style="72"/>
  </cols>
  <sheetData>
    <row r="1" spans="1:6" s="88" customFormat="1"/>
    <row r="2" spans="1:6" s="88" customFormat="1"/>
    <row r="3" spans="1:6" s="316" customFormat="1" ht="15.75" customHeight="1">
      <c r="A3" s="644" t="s">
        <v>106</v>
      </c>
      <c r="B3" s="644"/>
      <c r="C3" s="644"/>
      <c r="D3" s="644"/>
      <c r="E3" s="644"/>
      <c r="F3" s="644"/>
    </row>
    <row r="4" spans="1:6" s="316" customFormat="1" ht="15.75" customHeight="1">
      <c r="A4" s="643" t="s">
        <v>178</v>
      </c>
      <c r="B4" s="643"/>
      <c r="C4" s="643"/>
      <c r="D4" s="643"/>
      <c r="E4" s="643"/>
      <c r="F4" s="643"/>
    </row>
    <row r="5" spans="1:6">
      <c r="A5" s="73"/>
    </row>
    <row r="6" spans="1:6" ht="12" customHeight="1">
      <c r="A6" s="103"/>
      <c r="B6" s="102"/>
      <c r="C6" s="151"/>
      <c r="D6" s="103" t="s">
        <v>54</v>
      </c>
      <c r="E6" s="648" t="s">
        <v>13</v>
      </c>
      <c r="F6" s="649"/>
    </row>
    <row r="7" spans="1:6" ht="12.75" customHeight="1">
      <c r="A7" s="101" t="s">
        <v>11</v>
      </c>
      <c r="B7" s="660" t="s">
        <v>49</v>
      </c>
      <c r="C7" s="661"/>
      <c r="D7" s="103" t="s">
        <v>15</v>
      </c>
      <c r="E7" s="648" t="s">
        <v>15</v>
      </c>
      <c r="F7" s="649"/>
    </row>
    <row r="8" spans="1:6" ht="13.5" customHeight="1">
      <c r="A8" s="104" t="s">
        <v>207</v>
      </c>
      <c r="B8" s="663" t="s">
        <v>50</v>
      </c>
      <c r="C8" s="664"/>
      <c r="D8" s="105" t="s">
        <v>55</v>
      </c>
      <c r="E8" s="651" t="s">
        <v>19</v>
      </c>
      <c r="F8" s="652"/>
    </row>
    <row r="9" spans="1:6" ht="12" customHeight="1">
      <c r="A9" s="105"/>
      <c r="B9" s="478"/>
      <c r="C9" s="151"/>
      <c r="D9" s="105" t="s">
        <v>20</v>
      </c>
      <c r="E9" s="651" t="s">
        <v>20</v>
      </c>
      <c r="F9" s="652"/>
    </row>
    <row r="10" spans="1:6" ht="16.5" customHeight="1" thickBot="1">
      <c r="A10" s="480" t="s">
        <v>589</v>
      </c>
      <c r="B10" s="83">
        <v>2025</v>
      </c>
      <c r="C10" s="83">
        <v>2026</v>
      </c>
      <c r="D10" s="83" t="s">
        <v>586</v>
      </c>
      <c r="E10" s="83">
        <v>2025</v>
      </c>
      <c r="F10" s="83">
        <v>2026</v>
      </c>
    </row>
    <row r="11" spans="1:6" ht="15.75" thickBot="1">
      <c r="A11" s="650" t="s">
        <v>449</v>
      </c>
      <c r="B11" s="650" t="s">
        <v>23</v>
      </c>
      <c r="C11" s="650"/>
      <c r="D11" s="650"/>
      <c r="E11" s="650"/>
      <c r="F11" s="650"/>
    </row>
    <row r="12" spans="1:6" ht="12.75">
      <c r="A12" s="173" t="s">
        <v>25</v>
      </c>
      <c r="B12" s="171">
        <v>22744</v>
      </c>
      <c r="C12" s="171">
        <v>26680</v>
      </c>
      <c r="D12" s="172">
        <v>17.305663032008447</v>
      </c>
      <c r="E12" s="172">
        <v>11.149128913028559</v>
      </c>
      <c r="F12" s="187">
        <v>13.069398112089193</v>
      </c>
    </row>
    <row r="13" spans="1:6" ht="12.75">
      <c r="A13" s="91" t="s">
        <v>26</v>
      </c>
      <c r="B13" s="149"/>
      <c r="C13" s="149"/>
      <c r="D13" s="167"/>
      <c r="E13" s="167"/>
      <c r="F13" s="188"/>
    </row>
    <row r="14" spans="1:6" ht="12.75">
      <c r="A14" s="174" t="s">
        <v>27</v>
      </c>
      <c r="B14" s="180">
        <v>156567</v>
      </c>
      <c r="C14" s="180">
        <v>151563</v>
      </c>
      <c r="D14" s="181">
        <v>-3.1960758014140889</v>
      </c>
      <c r="E14" s="181">
        <v>76.749281855704467</v>
      </c>
      <c r="F14" s="189">
        <v>74.244272341175957</v>
      </c>
    </row>
    <row r="15" spans="1:6" ht="12.75">
      <c r="A15" s="175" t="s">
        <v>28</v>
      </c>
      <c r="B15" s="183"/>
      <c r="C15" s="183"/>
      <c r="D15" s="184"/>
      <c r="E15" s="184"/>
      <c r="F15" s="190"/>
    </row>
    <row r="16" spans="1:6" ht="12.75">
      <c r="A16" s="174" t="s">
        <v>317</v>
      </c>
      <c r="B16" s="180">
        <v>6842</v>
      </c>
      <c r="C16" s="180">
        <v>7149</v>
      </c>
      <c r="D16" s="181">
        <v>4.4869921075708863</v>
      </c>
      <c r="E16" s="181">
        <v>3.3539544505338288</v>
      </c>
      <c r="F16" s="189">
        <v>3.5019912707393424</v>
      </c>
    </row>
    <row r="17" spans="1:6" ht="12.75">
      <c r="A17" s="175" t="s">
        <v>29</v>
      </c>
      <c r="B17" s="183"/>
      <c r="C17" s="183"/>
      <c r="D17" s="184"/>
      <c r="E17" s="184"/>
      <c r="F17" s="190"/>
    </row>
    <row r="18" spans="1:6" ht="12.75">
      <c r="A18" s="174" t="s">
        <v>196</v>
      </c>
      <c r="B18" s="180">
        <v>381</v>
      </c>
      <c r="C18" s="180">
        <v>377</v>
      </c>
      <c r="D18" s="181">
        <v>-1.049868766404205</v>
      </c>
      <c r="E18" s="181">
        <v>0.18676653692683262</v>
      </c>
      <c r="F18" s="189">
        <v>0.18467627767082556</v>
      </c>
    </row>
    <row r="19" spans="1:6" ht="12" customHeight="1">
      <c r="A19" s="175" t="s">
        <v>197</v>
      </c>
      <c r="B19" s="183"/>
      <c r="C19" s="183"/>
      <c r="D19" s="184"/>
      <c r="E19" s="184"/>
      <c r="F19" s="190"/>
    </row>
    <row r="20" spans="1:6" ht="12.75">
      <c r="A20" s="174" t="s">
        <v>30</v>
      </c>
      <c r="B20" s="191">
        <v>10054</v>
      </c>
      <c r="C20" s="180">
        <v>10034</v>
      </c>
      <c r="D20" s="181">
        <v>-0.19892580067635279</v>
      </c>
      <c r="E20" s="181">
        <v>4.9284796909773627</v>
      </c>
      <c r="F20" s="189">
        <v>4.9152301595465877</v>
      </c>
    </row>
    <row r="21" spans="1:6" ht="12" customHeight="1">
      <c r="A21" s="175" t="s">
        <v>31</v>
      </c>
      <c r="B21" s="183"/>
      <c r="C21" s="183"/>
      <c r="D21" s="184"/>
      <c r="E21" s="184"/>
      <c r="F21" s="190"/>
    </row>
    <row r="22" spans="1:6" ht="12.75">
      <c r="A22" s="174" t="s">
        <v>32</v>
      </c>
      <c r="B22" s="180">
        <v>2737</v>
      </c>
      <c r="C22" s="180">
        <v>3700</v>
      </c>
      <c r="D22" s="181">
        <v>35.184508586043115</v>
      </c>
      <c r="E22" s="181">
        <v>1.3416798203903961</v>
      </c>
      <c r="F22" s="189">
        <v>1.8124727516765373</v>
      </c>
    </row>
    <row r="23" spans="1:6" ht="12.75">
      <c r="A23" s="175" t="s">
        <v>33</v>
      </c>
      <c r="B23" s="183"/>
      <c r="C23" s="183"/>
      <c r="D23" s="184"/>
      <c r="E23" s="184"/>
      <c r="F23" s="190"/>
    </row>
    <row r="24" spans="1:6" ht="12.75">
      <c r="A24" s="473" t="s">
        <v>498</v>
      </c>
      <c r="B24" s="180">
        <v>4673</v>
      </c>
      <c r="C24" s="180">
        <v>4638</v>
      </c>
      <c r="D24" s="181">
        <v>-0.74898352236251187</v>
      </c>
      <c r="E24" s="181">
        <v>2.2907087324385533</v>
      </c>
      <c r="F24" s="189">
        <v>2.2719590871015622</v>
      </c>
    </row>
    <row r="25" spans="1:6" ht="12.75">
      <c r="A25" s="175" t="s">
        <v>35</v>
      </c>
      <c r="B25" s="183"/>
      <c r="C25" s="183"/>
      <c r="D25" s="184"/>
      <c r="E25" s="184"/>
      <c r="F25" s="190"/>
    </row>
    <row r="26" spans="1:6" ht="14.25">
      <c r="A26" s="405" t="s">
        <v>10</v>
      </c>
      <c r="B26" s="406">
        <v>203998</v>
      </c>
      <c r="C26" s="406">
        <v>204141</v>
      </c>
      <c r="D26" s="407">
        <v>7.0098726458112104E-2</v>
      </c>
      <c r="E26" s="380">
        <v>100</v>
      </c>
      <c r="F26" s="380">
        <v>100</v>
      </c>
    </row>
    <row r="27" spans="1:6" ht="12.75" thickBot="1">
      <c r="A27" s="91"/>
      <c r="B27" s="286"/>
      <c r="C27" s="286"/>
      <c r="D27" s="91"/>
      <c r="E27" s="91"/>
      <c r="F27" s="91"/>
    </row>
    <row r="28" spans="1:6" ht="15.75" thickBot="1">
      <c r="A28" s="650" t="s">
        <v>450</v>
      </c>
      <c r="B28" s="650"/>
      <c r="C28" s="650"/>
      <c r="D28" s="650"/>
      <c r="E28" s="650"/>
      <c r="F28" s="650"/>
    </row>
    <row r="29" spans="1:6" ht="12.75">
      <c r="A29" s="173" t="s">
        <v>25</v>
      </c>
      <c r="B29" s="460">
        <v>4933</v>
      </c>
      <c r="C29" s="460">
        <v>5645</v>
      </c>
      <c r="D29" s="172">
        <v>14.433407662679908</v>
      </c>
      <c r="E29" s="172">
        <v>42.408872077028889</v>
      </c>
      <c r="F29" s="172">
        <v>46.564381753691329</v>
      </c>
    </row>
    <row r="30" spans="1:6" ht="12.75">
      <c r="A30" s="91" t="s">
        <v>26</v>
      </c>
      <c r="B30" s="149"/>
      <c r="C30" s="149"/>
      <c r="D30" s="167"/>
      <c r="E30" s="167"/>
      <c r="F30" s="167"/>
    </row>
    <row r="31" spans="1:6" ht="12.75">
      <c r="A31" s="174" t="s">
        <v>27</v>
      </c>
      <c r="B31" s="180">
        <v>5212</v>
      </c>
      <c r="C31" s="180">
        <v>4912</v>
      </c>
      <c r="D31" s="181">
        <v>-5.7559478127398371</v>
      </c>
      <c r="E31" s="181">
        <v>44.807427785419534</v>
      </c>
      <c r="F31" s="181">
        <v>40.518023591520254</v>
      </c>
    </row>
    <row r="32" spans="1:6" ht="12.75">
      <c r="A32" s="175" t="s">
        <v>28</v>
      </c>
      <c r="B32" s="183"/>
      <c r="C32" s="183"/>
      <c r="D32" s="184"/>
      <c r="E32" s="184"/>
      <c r="F32" s="184"/>
    </row>
    <row r="33" spans="1:6" ht="12.75">
      <c r="A33" s="174" t="s">
        <v>317</v>
      </c>
      <c r="B33" s="436">
        <v>1420</v>
      </c>
      <c r="C33" s="436">
        <v>1487</v>
      </c>
      <c r="D33" s="181">
        <v>4.7183098591549344</v>
      </c>
      <c r="E33" s="181">
        <v>12.207702888583219</v>
      </c>
      <c r="F33" s="181">
        <v>12.265940773735874</v>
      </c>
    </row>
    <row r="34" spans="1:6" ht="12.75">
      <c r="A34" s="175" t="s">
        <v>29</v>
      </c>
      <c r="B34" s="183"/>
      <c r="C34" s="183"/>
      <c r="D34" s="183"/>
      <c r="E34" s="184"/>
      <c r="F34" s="184"/>
    </row>
    <row r="35" spans="1:6" ht="12.75">
      <c r="A35" s="174" t="s">
        <v>196</v>
      </c>
      <c r="B35" s="335">
        <v>4</v>
      </c>
      <c r="C35" s="335">
        <v>2</v>
      </c>
      <c r="D35" s="181">
        <v>-50</v>
      </c>
      <c r="E35" s="605">
        <v>3.4387895460797797E-2</v>
      </c>
      <c r="F35" s="605">
        <v>1.6497566608925183E-2</v>
      </c>
    </row>
    <row r="36" spans="1:6" ht="12.75">
      <c r="A36" s="175" t="s">
        <v>197</v>
      </c>
      <c r="B36" s="183"/>
      <c r="C36" s="183"/>
      <c r="D36" s="183"/>
      <c r="E36" s="184"/>
      <c r="F36" s="184"/>
    </row>
    <row r="37" spans="1:6" ht="12.75">
      <c r="A37" s="174" t="s">
        <v>30</v>
      </c>
      <c r="B37" s="180">
        <v>53</v>
      </c>
      <c r="C37" s="180">
        <v>67</v>
      </c>
      <c r="D37" s="181">
        <v>26.415094339622634</v>
      </c>
      <c r="E37" s="181">
        <v>0.45563961485557086</v>
      </c>
      <c r="F37" s="181">
        <v>0.55266848139899372</v>
      </c>
    </row>
    <row r="38" spans="1:6" ht="12.75">
      <c r="A38" s="175" t="s">
        <v>31</v>
      </c>
      <c r="B38" s="183"/>
      <c r="C38" s="183"/>
      <c r="D38" s="184"/>
      <c r="E38" s="184"/>
      <c r="F38" s="184"/>
    </row>
    <row r="39" spans="1:6" ht="12.75">
      <c r="A39" s="174" t="s">
        <v>32</v>
      </c>
      <c r="B39" s="180">
        <v>2</v>
      </c>
      <c r="C39" s="180">
        <v>1</v>
      </c>
      <c r="D39" s="181">
        <v>-50</v>
      </c>
      <c r="E39" s="529">
        <v>1.7193947730398899E-2</v>
      </c>
      <c r="F39" s="529">
        <v>8.2487833044625914E-3</v>
      </c>
    </row>
    <row r="40" spans="1:6" ht="12.75">
      <c r="A40" s="175" t="s">
        <v>33</v>
      </c>
      <c r="B40" s="183"/>
      <c r="C40" s="183"/>
      <c r="D40" s="184"/>
      <c r="E40" s="184"/>
      <c r="F40" s="184"/>
    </row>
    <row r="41" spans="1:6" ht="12.75">
      <c r="A41" s="174" t="s">
        <v>34</v>
      </c>
      <c r="B41" s="180">
        <v>8</v>
      </c>
      <c r="C41" s="180">
        <v>9</v>
      </c>
      <c r="D41" s="181">
        <v>12.5</v>
      </c>
      <c r="E41" s="181">
        <v>6.8775790921595595E-2</v>
      </c>
      <c r="F41" s="189">
        <v>7.4239049740163321E-2</v>
      </c>
    </row>
    <row r="42" spans="1:6" ht="12.75">
      <c r="A42" s="175" t="s">
        <v>35</v>
      </c>
      <c r="B42" s="183"/>
      <c r="C42" s="183"/>
      <c r="D42" s="184"/>
      <c r="E42" s="184"/>
      <c r="F42" s="190"/>
    </row>
    <row r="43" spans="1:6" ht="14.25">
      <c r="A43" s="403" t="s">
        <v>10</v>
      </c>
      <c r="B43" s="406">
        <v>11632</v>
      </c>
      <c r="C43" s="406">
        <v>12123</v>
      </c>
      <c r="D43" s="407">
        <v>4.2211141678129227</v>
      </c>
      <c r="E43" s="380">
        <v>100</v>
      </c>
      <c r="F43" s="380">
        <v>100</v>
      </c>
    </row>
    <row r="44" spans="1:6">
      <c r="A44" s="141"/>
      <c r="B44" s="141"/>
      <c r="C44" s="305"/>
      <c r="D44" s="141"/>
      <c r="E44" s="141"/>
      <c r="F44" s="141"/>
    </row>
    <row r="45" spans="1:6">
      <c r="A45" s="141"/>
      <c r="B45" s="192"/>
      <c r="C45" s="192"/>
      <c r="D45" s="141"/>
      <c r="E45" s="141"/>
      <c r="F45" s="141"/>
    </row>
  </sheetData>
  <sheetProtection formatCells="0" formatColumns="0" formatRows="0" insertColumns="0" insertRows="0" insertHyperlinks="0" deleteColumns="0" deleteRows="0" sort="0" autoFilter="0" pivotTables="0"/>
  <mergeCells count="10">
    <mergeCell ref="A28:F28"/>
    <mergeCell ref="B7:C7"/>
    <mergeCell ref="E6:F6"/>
    <mergeCell ref="E9:F9"/>
    <mergeCell ref="A11:F11"/>
    <mergeCell ref="A3:F3"/>
    <mergeCell ref="A4:F4"/>
    <mergeCell ref="B8:C8"/>
    <mergeCell ref="E8:F8"/>
    <mergeCell ref="E7:F7"/>
  </mergeCells>
  <phoneticPr fontId="6" type="noConversion"/>
  <printOptions horizontalCentered="1"/>
  <pageMargins left="0.7" right="0.7" top="0.75" bottom="0.75" header="0.3" footer="0.3"/>
  <pageSetup paperSize="9"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H56"/>
  <sheetViews>
    <sheetView zoomScaleNormal="100" workbookViewId="0">
      <selection activeCell="K24" sqref="K24"/>
    </sheetView>
  </sheetViews>
  <sheetFormatPr defaultRowHeight="12"/>
  <cols>
    <col min="1" max="1" width="37.85546875" style="72" customWidth="1"/>
    <col min="2" max="2" width="8.7109375" style="72" customWidth="1"/>
    <col min="3" max="3" width="15" style="72" customWidth="1"/>
    <col min="4" max="4" width="12" style="72" customWidth="1"/>
    <col min="5" max="5" width="15.5703125" style="72" customWidth="1"/>
    <col min="6" max="6" width="14" style="72" customWidth="1"/>
    <col min="7" max="7" width="8.5703125" style="72" customWidth="1"/>
    <col min="8" max="8" width="11.140625" style="72" customWidth="1"/>
    <col min="9" max="16384" width="9.140625" style="72"/>
  </cols>
  <sheetData>
    <row r="1" spans="1:8" s="88" customFormat="1"/>
    <row r="2" spans="1:8" s="316" customFormat="1" ht="15.75" customHeight="1">
      <c r="A2" s="644" t="s">
        <v>211</v>
      </c>
      <c r="B2" s="644"/>
      <c r="C2" s="644"/>
      <c r="D2" s="644"/>
      <c r="E2" s="644"/>
      <c r="F2" s="644"/>
      <c r="G2" s="644"/>
      <c r="H2" s="644"/>
    </row>
    <row r="3" spans="1:8" s="316" customFormat="1" ht="15.75" customHeight="1">
      <c r="A3" s="643" t="s">
        <v>212</v>
      </c>
      <c r="B3" s="643"/>
      <c r="C3" s="643"/>
      <c r="D3" s="643"/>
      <c r="E3" s="643"/>
      <c r="F3" s="643"/>
      <c r="G3" s="643"/>
      <c r="H3" s="643"/>
    </row>
    <row r="4" spans="1:8">
      <c r="A4" s="73"/>
      <c r="B4" s="73"/>
    </row>
    <row r="5" spans="1:8" ht="12" customHeight="1">
      <c r="A5" s="103"/>
      <c r="B5" s="77"/>
      <c r="C5" s="102"/>
      <c r="D5" s="102"/>
      <c r="E5" s="151"/>
      <c r="F5" s="103" t="s">
        <v>54</v>
      </c>
      <c r="G5" s="648" t="s">
        <v>13</v>
      </c>
      <c r="H5" s="649"/>
    </row>
    <row r="6" spans="1:8" ht="12" customHeight="1">
      <c r="A6" s="115" t="s">
        <v>57</v>
      </c>
      <c r="B6" s="193"/>
      <c r="C6" s="654" t="s">
        <v>119</v>
      </c>
      <c r="D6" s="654"/>
      <c r="E6" s="649"/>
      <c r="F6" s="103" t="s">
        <v>15</v>
      </c>
      <c r="G6" s="648" t="s">
        <v>15</v>
      </c>
      <c r="H6" s="649"/>
    </row>
    <row r="7" spans="1:8" ht="12" customHeight="1">
      <c r="A7" s="194" t="s">
        <v>37</v>
      </c>
      <c r="B7" s="195"/>
      <c r="C7" s="655" t="s">
        <v>324</v>
      </c>
      <c r="D7" s="655"/>
      <c r="E7" s="652"/>
      <c r="F7" s="105" t="s">
        <v>55</v>
      </c>
      <c r="G7" s="651" t="s">
        <v>19</v>
      </c>
      <c r="H7" s="652"/>
    </row>
    <row r="8" spans="1:8" ht="12" customHeight="1">
      <c r="A8" s="105"/>
      <c r="B8" s="80"/>
      <c r="C8" s="102"/>
      <c r="D8" s="102"/>
      <c r="E8" s="151"/>
      <c r="F8" s="105" t="s">
        <v>20</v>
      </c>
      <c r="G8" s="651" t="s">
        <v>20</v>
      </c>
      <c r="H8" s="652"/>
    </row>
    <row r="9" spans="1:8" ht="19.5" customHeight="1" thickBot="1">
      <c r="A9" s="480" t="s">
        <v>589</v>
      </c>
      <c r="B9" s="83"/>
      <c r="C9" s="83">
        <v>2025</v>
      </c>
      <c r="D9" s="83"/>
      <c r="E9" s="83">
        <v>2026</v>
      </c>
      <c r="F9" s="83" t="s">
        <v>586</v>
      </c>
      <c r="G9" s="83">
        <v>2025</v>
      </c>
      <c r="H9" s="83">
        <v>2026</v>
      </c>
    </row>
    <row r="10" spans="1:8" ht="15.75" thickBot="1">
      <c r="A10" s="650" t="s">
        <v>444</v>
      </c>
      <c r="B10" s="650"/>
      <c r="C10" s="650"/>
      <c r="D10" s="650"/>
      <c r="E10" s="650"/>
      <c r="F10" s="650"/>
      <c r="G10" s="650"/>
      <c r="H10" s="650"/>
    </row>
    <row r="11" spans="1:8" ht="15">
      <c r="A11" s="169" t="s">
        <v>530</v>
      </c>
      <c r="B11" s="157"/>
      <c r="C11" s="205">
        <v>97122.90327000001</v>
      </c>
      <c r="D11" s="205"/>
      <c r="E11" s="205">
        <v>150626.01092</v>
      </c>
      <c r="F11" s="207">
        <v>55.088043961435403</v>
      </c>
      <c r="G11" s="577">
        <v>27.04145480533391</v>
      </c>
      <c r="H11" s="577">
        <v>41.467939719788255</v>
      </c>
    </row>
    <row r="12" spans="1:8" ht="15">
      <c r="A12" s="157" t="s">
        <v>539</v>
      </c>
      <c r="B12" s="157"/>
      <c r="C12" s="205">
        <v>121346.75715</v>
      </c>
      <c r="D12" s="205"/>
      <c r="E12" s="205">
        <v>98833.199660000013</v>
      </c>
      <c r="F12" s="207">
        <v>-18.553077163957809</v>
      </c>
      <c r="G12" s="206">
        <v>33.785983931342521</v>
      </c>
      <c r="H12" s="206">
        <v>27.209172843270817</v>
      </c>
    </row>
    <row r="13" spans="1:8" ht="13.5" customHeight="1">
      <c r="A13" s="157" t="s">
        <v>529</v>
      </c>
      <c r="B13" s="157"/>
      <c r="C13" s="205">
        <v>55241.912830000001</v>
      </c>
      <c r="D13" s="205"/>
      <c r="E13" s="205">
        <v>61851.625839999993</v>
      </c>
      <c r="F13" s="207">
        <v>11.965032837187506</v>
      </c>
      <c r="G13" s="206">
        <v>15.380735530525088</v>
      </c>
      <c r="H13" s="206">
        <v>17.027998525873841</v>
      </c>
    </row>
    <row r="14" spans="1:8" ht="14.25" customHeight="1">
      <c r="A14" s="157" t="s">
        <v>528</v>
      </c>
      <c r="B14" s="157"/>
      <c r="C14" s="205">
        <v>85244.274250000002</v>
      </c>
      <c r="D14" s="205"/>
      <c r="E14" s="205">
        <v>41725.714159999996</v>
      </c>
      <c r="F14" s="207">
        <v>-51.051593169027434</v>
      </c>
      <c r="G14" s="206">
        <v>23.73414624083718</v>
      </c>
      <c r="H14" s="206">
        <v>11.487255016472391</v>
      </c>
    </row>
    <row r="15" spans="1:8" ht="14.25" customHeight="1">
      <c r="A15" s="211" t="s">
        <v>531</v>
      </c>
      <c r="B15" s="211"/>
      <c r="C15" s="329">
        <v>207.1634</v>
      </c>
      <c r="D15" s="329"/>
      <c r="E15" s="329">
        <v>10198.30492</v>
      </c>
      <c r="F15" s="621">
        <v>4822.8314074783484</v>
      </c>
      <c r="G15" s="537">
        <v>5.7679491961292045E-2</v>
      </c>
      <c r="H15" s="578">
        <v>2.8076338945946775</v>
      </c>
    </row>
    <row r="16" spans="1:8" ht="14.25" customHeight="1">
      <c r="A16" s="78" t="s">
        <v>10</v>
      </c>
      <c r="B16" s="429"/>
      <c r="C16" s="422">
        <v>359163.01090000005</v>
      </c>
      <c r="D16" s="422"/>
      <c r="E16" s="422">
        <v>363234.85550000006</v>
      </c>
      <c r="F16" s="423">
        <v>1.1337037713868847</v>
      </c>
      <c r="G16" s="423">
        <v>100</v>
      </c>
      <c r="H16" s="423">
        <v>100</v>
      </c>
    </row>
    <row r="17" spans="1:8" s="88" customFormat="1" ht="14.25">
      <c r="A17" s="196"/>
      <c r="B17" s="196"/>
      <c r="C17" s="197"/>
      <c r="D17" s="197"/>
      <c r="E17" s="197"/>
      <c r="F17" s="198"/>
      <c r="G17" s="198"/>
      <c r="H17" s="198"/>
    </row>
    <row r="18" spans="1:8" ht="26.25" customHeight="1" thickBot="1">
      <c r="A18" s="115" t="s">
        <v>57</v>
      </c>
      <c r="B18" s="199" t="s">
        <v>339</v>
      </c>
      <c r="C18" s="200" t="s">
        <v>119</v>
      </c>
      <c r="D18" s="199" t="s">
        <v>339</v>
      </c>
      <c r="E18" s="199" t="s">
        <v>119</v>
      </c>
      <c r="F18" s="201" t="s">
        <v>251</v>
      </c>
      <c r="G18" s="144" t="s">
        <v>247</v>
      </c>
      <c r="H18" s="145"/>
    </row>
    <row r="19" spans="1:8" ht="24.75" customHeight="1">
      <c r="A19" s="194" t="s">
        <v>37</v>
      </c>
      <c r="B19" s="202" t="s">
        <v>249</v>
      </c>
      <c r="C19" s="102" t="s">
        <v>24</v>
      </c>
      <c r="D19" s="202" t="s">
        <v>249</v>
      </c>
      <c r="E19" s="202" t="s">
        <v>24</v>
      </c>
      <c r="F19" s="203" t="s">
        <v>250</v>
      </c>
      <c r="G19" s="651" t="s">
        <v>248</v>
      </c>
      <c r="H19" s="652"/>
    </row>
    <row r="20" spans="1:8" s="88" customFormat="1" ht="20.25" customHeight="1" thickBot="1">
      <c r="A20" s="480" t="s">
        <v>589</v>
      </c>
      <c r="B20" s="83"/>
      <c r="C20" s="83">
        <v>2025</v>
      </c>
      <c r="D20" s="83"/>
      <c r="E20" s="83">
        <v>2026</v>
      </c>
      <c r="F20" s="83" t="s">
        <v>586</v>
      </c>
      <c r="G20" s="83">
        <v>2025</v>
      </c>
      <c r="H20" s="83">
        <v>2026</v>
      </c>
    </row>
    <row r="21" spans="1:8" ht="15.75" thickBot="1">
      <c r="A21" s="650" t="s">
        <v>451</v>
      </c>
      <c r="B21" s="650"/>
      <c r="C21" s="650"/>
      <c r="D21" s="650"/>
      <c r="E21" s="650"/>
      <c r="F21" s="650"/>
      <c r="G21" s="650"/>
      <c r="H21" s="650"/>
    </row>
    <row r="22" spans="1:8" ht="15" customHeight="1">
      <c r="A22" s="157" t="s">
        <v>529</v>
      </c>
      <c r="B22" s="205">
        <v>243</v>
      </c>
      <c r="C22" s="544">
        <v>13774.660019999999</v>
      </c>
      <c r="D22" s="575">
        <v>343</v>
      </c>
      <c r="E22" s="544">
        <v>17706.38507</v>
      </c>
      <c r="F22" s="207">
        <v>28.543173074989635</v>
      </c>
      <c r="G22" s="206">
        <v>16.693787679738133</v>
      </c>
      <c r="H22" s="206">
        <v>34.207791079976957</v>
      </c>
    </row>
    <row r="23" spans="1:8" ht="15">
      <c r="A23" s="157" t="s">
        <v>528</v>
      </c>
      <c r="B23" s="205">
        <v>180</v>
      </c>
      <c r="C23" s="544">
        <v>23237.257160000001</v>
      </c>
      <c r="D23" s="575">
        <v>236</v>
      </c>
      <c r="E23" s="544">
        <v>14082.40223</v>
      </c>
      <c r="F23" s="207">
        <v>-39.397312974437128</v>
      </c>
      <c r="G23" s="206">
        <v>28.161699579175149</v>
      </c>
      <c r="H23" s="206">
        <v>27.206449621624639</v>
      </c>
    </row>
    <row r="24" spans="1:8" ht="16.5" customHeight="1">
      <c r="A24" s="157" t="s">
        <v>539</v>
      </c>
      <c r="B24" s="592">
        <v>30</v>
      </c>
      <c r="C24" s="544">
        <v>24180.430649999998</v>
      </c>
      <c r="D24" s="592">
        <v>19</v>
      </c>
      <c r="E24" s="544">
        <v>12410.892760000001</v>
      </c>
      <c r="F24" s="206">
        <v>-48.673814210997101</v>
      </c>
      <c r="G24" s="206">
        <v>29.304750512146022</v>
      </c>
      <c r="H24" s="206">
        <v>23.97718252323531</v>
      </c>
    </row>
    <row r="25" spans="1:8" ht="16.5" customHeight="1">
      <c r="A25" s="157" t="s">
        <v>530</v>
      </c>
      <c r="B25" s="205">
        <v>26</v>
      </c>
      <c r="C25" s="544">
        <v>21321.341</v>
      </c>
      <c r="D25" s="574">
        <v>56</v>
      </c>
      <c r="E25" s="544">
        <v>7070.3</v>
      </c>
      <c r="F25" s="206">
        <v>-66.839327788997878</v>
      </c>
      <c r="G25" s="206">
        <v>25.8397622289407</v>
      </c>
      <c r="H25" s="206">
        <v>13.659442303813011</v>
      </c>
    </row>
    <row r="26" spans="1:8" ht="16.5" customHeight="1">
      <c r="A26" s="211" t="s">
        <v>605</v>
      </c>
      <c r="B26" s="602" t="s">
        <v>527</v>
      </c>
      <c r="C26" s="602" t="s">
        <v>527</v>
      </c>
      <c r="D26" s="602">
        <v>22</v>
      </c>
      <c r="E26" s="603">
        <v>491.28399999999999</v>
      </c>
      <c r="F26" s="537" t="s">
        <v>527</v>
      </c>
      <c r="G26" s="537" t="s">
        <v>527</v>
      </c>
      <c r="H26" s="578">
        <v>0.94913447135008011</v>
      </c>
    </row>
    <row r="27" spans="1:8" ht="14.25" customHeight="1">
      <c r="A27" s="78" t="s">
        <v>10</v>
      </c>
      <c r="B27" s="541">
        <v>479</v>
      </c>
      <c r="C27" s="541">
        <v>82513.688829999999</v>
      </c>
      <c r="D27" s="541">
        <v>676</v>
      </c>
      <c r="E27" s="541">
        <v>51761.264060000001</v>
      </c>
      <c r="F27" s="611">
        <v>-37.2694824410991</v>
      </c>
      <c r="G27" s="542">
        <v>100</v>
      </c>
      <c r="H27" s="543">
        <v>100</v>
      </c>
    </row>
    <row r="28" spans="1:8" ht="14.25">
      <c r="A28" s="204"/>
      <c r="B28" s="197"/>
      <c r="C28" s="197"/>
      <c r="D28" s="197"/>
      <c r="E28" s="197"/>
      <c r="F28" s="332"/>
      <c r="G28" s="198"/>
      <c r="H28" s="198"/>
    </row>
    <row r="29" spans="1:8">
      <c r="A29" s="141"/>
      <c r="B29" s="141"/>
      <c r="C29" s="141"/>
      <c r="D29" s="141"/>
      <c r="E29" s="141"/>
      <c r="F29" s="141"/>
      <c r="G29" s="141"/>
      <c r="H29" s="141"/>
    </row>
    <row r="30" spans="1:8" ht="13.5">
      <c r="A30" s="124" t="s">
        <v>179</v>
      </c>
      <c r="B30" s="124"/>
      <c r="C30" s="141"/>
      <c r="D30" s="141"/>
      <c r="E30" s="141"/>
      <c r="F30" s="141"/>
      <c r="G30" s="141"/>
      <c r="H30" s="141"/>
    </row>
    <row r="31" spans="1:8">
      <c r="A31" s="141"/>
      <c r="B31" s="141"/>
      <c r="C31" s="141"/>
      <c r="D31" s="141"/>
      <c r="E31" s="141"/>
      <c r="F31" s="141"/>
      <c r="G31" s="141"/>
      <c r="H31" s="141"/>
    </row>
    <row r="32" spans="1:8" ht="14.25">
      <c r="A32" s="127">
        <v>2025</v>
      </c>
      <c r="B32" s="127"/>
      <c r="E32" s="219">
        <v>2026</v>
      </c>
      <c r="F32" s="126"/>
      <c r="G32" s="126"/>
      <c r="H32" s="126"/>
    </row>
    <row r="34" spans="1:1" s="88" customFormat="1" ht="14.25">
      <c r="A34" s="298"/>
    </row>
    <row r="44" spans="1:1">
      <c r="A44" s="263"/>
    </row>
    <row r="49" spans="1:8" ht="13.5">
      <c r="A49" s="124" t="s">
        <v>180</v>
      </c>
      <c r="B49" s="124"/>
    </row>
    <row r="50" spans="1:8" ht="12.75">
      <c r="A50" s="141"/>
      <c r="B50" s="141"/>
      <c r="C50" s="141"/>
      <c r="D50" s="141"/>
      <c r="E50" s="141"/>
      <c r="F50" s="126"/>
      <c r="G50" s="126"/>
      <c r="H50" s="126"/>
    </row>
    <row r="51" spans="1:8" ht="14.25">
      <c r="A51" s="127">
        <v>2025</v>
      </c>
      <c r="B51" s="127"/>
      <c r="E51" s="219">
        <v>2026</v>
      </c>
    </row>
    <row r="56" spans="1:8">
      <c r="A56" s="141"/>
      <c r="B56" s="141"/>
    </row>
  </sheetData>
  <sortState xmlns:xlrd2="http://schemas.microsoft.com/office/spreadsheetml/2017/richdata2" ref="A22:H26">
    <sortCondition descending="1" ref="E22:E26"/>
  </sortState>
  <mergeCells count="11">
    <mergeCell ref="G5:H5"/>
    <mergeCell ref="A2:H2"/>
    <mergeCell ref="A3:H3"/>
    <mergeCell ref="A21:H21"/>
    <mergeCell ref="C6:E6"/>
    <mergeCell ref="A10:H10"/>
    <mergeCell ref="G6:H6"/>
    <mergeCell ref="G8:H8"/>
    <mergeCell ref="C7:E7"/>
    <mergeCell ref="G7:H7"/>
    <mergeCell ref="G19:H19"/>
  </mergeCells>
  <phoneticPr fontId="6" type="noConversion"/>
  <printOptions horizontalCentered="1"/>
  <pageMargins left="0.7" right="0.7" top="0.75" bottom="0.75" header="0.3" footer="0.3"/>
  <pageSetup paperSize="9" scale="70"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41"/>
  <dimension ref="A2:F46"/>
  <sheetViews>
    <sheetView zoomScaleNormal="100" workbookViewId="0">
      <selection activeCell="L26" sqref="L26"/>
    </sheetView>
  </sheetViews>
  <sheetFormatPr defaultRowHeight="12.75"/>
  <cols>
    <col min="1" max="1" width="32.28515625" style="430" customWidth="1"/>
    <col min="2" max="3" width="11.5703125" style="430" customWidth="1"/>
    <col min="4" max="4" width="12.7109375" style="430" customWidth="1"/>
    <col min="5" max="5" width="9.140625" style="430"/>
    <col min="6" max="6" width="13.5703125" style="430" customWidth="1"/>
    <col min="7" max="16384" width="9.140625" style="430"/>
  </cols>
  <sheetData>
    <row r="2" spans="1:6" ht="15.75">
      <c r="A2" s="642" t="s">
        <v>465</v>
      </c>
      <c r="B2" s="642"/>
      <c r="C2" s="642"/>
      <c r="D2" s="642"/>
      <c r="E2" s="642"/>
      <c r="F2" s="642"/>
    </row>
    <row r="3" spans="1:6" ht="15.75">
      <c r="A3" s="643" t="s">
        <v>466</v>
      </c>
      <c r="B3" s="643"/>
      <c r="C3" s="643"/>
      <c r="D3" s="643"/>
      <c r="E3" s="643"/>
      <c r="F3" s="643"/>
    </row>
    <row r="4" spans="1:6">
      <c r="A4" s="73"/>
      <c r="B4" s="72"/>
      <c r="C4" s="72"/>
      <c r="D4" s="72"/>
      <c r="E4" s="72"/>
      <c r="F4" s="72"/>
    </row>
    <row r="5" spans="1:6">
      <c r="A5" s="103"/>
      <c r="B5" s="102"/>
      <c r="C5" s="151"/>
      <c r="D5" s="103" t="s">
        <v>54</v>
      </c>
      <c r="E5" s="648" t="s">
        <v>13</v>
      </c>
      <c r="F5" s="649"/>
    </row>
    <row r="6" spans="1:6" ht="14.25">
      <c r="A6" s="115" t="s">
        <v>57</v>
      </c>
      <c r="B6" s="654" t="s">
        <v>119</v>
      </c>
      <c r="C6" s="649"/>
      <c r="D6" s="103" t="s">
        <v>15</v>
      </c>
      <c r="E6" s="648" t="s">
        <v>15</v>
      </c>
      <c r="F6" s="649"/>
    </row>
    <row r="7" spans="1:6" ht="15">
      <c r="A7" s="194" t="s">
        <v>37</v>
      </c>
      <c r="B7" s="655" t="s">
        <v>324</v>
      </c>
      <c r="C7" s="652"/>
      <c r="D7" s="105" t="s">
        <v>55</v>
      </c>
      <c r="E7" s="651" t="s">
        <v>19</v>
      </c>
      <c r="F7" s="652"/>
    </row>
    <row r="8" spans="1:6">
      <c r="A8" s="105"/>
      <c r="B8" s="102"/>
      <c r="C8" s="151"/>
      <c r="D8" s="105" t="s">
        <v>20</v>
      </c>
      <c r="E8" s="651" t="s">
        <v>20</v>
      </c>
      <c r="F8" s="652"/>
    </row>
    <row r="9" spans="1:6" ht="13.5" thickBot="1">
      <c r="A9" s="480" t="s">
        <v>589</v>
      </c>
      <c r="B9" s="83">
        <v>2025</v>
      </c>
      <c r="C9" s="83">
        <v>2026</v>
      </c>
      <c r="D9" s="83" t="s">
        <v>586</v>
      </c>
      <c r="E9" s="83">
        <v>2025</v>
      </c>
      <c r="F9" s="83">
        <v>2026</v>
      </c>
    </row>
    <row r="10" spans="1:6" ht="15.75" thickBot="1">
      <c r="A10" s="650" t="s">
        <v>444</v>
      </c>
      <c r="B10" s="650"/>
      <c r="C10" s="650"/>
      <c r="D10" s="650"/>
      <c r="E10" s="650"/>
      <c r="F10" s="650"/>
    </row>
    <row r="11" spans="1:6">
      <c r="A11" s="157" t="s">
        <v>530</v>
      </c>
      <c r="B11" s="162">
        <v>91577.245350000012</v>
      </c>
      <c r="C11" s="162">
        <v>150106.73936000001</v>
      </c>
      <c r="D11" s="163">
        <v>63.912704281839375</v>
      </c>
      <c r="E11" s="163">
        <v>33.753070223685597</v>
      </c>
      <c r="F11" s="163">
        <v>51.132961310257677</v>
      </c>
    </row>
    <row r="12" spans="1:6">
      <c r="A12" s="169" t="s">
        <v>539</v>
      </c>
      <c r="B12" s="162">
        <v>108036.19375999999</v>
      </c>
      <c r="C12" s="162">
        <v>85721.677030000006</v>
      </c>
      <c r="D12" s="163">
        <v>-20.654667619604584</v>
      </c>
      <c r="E12" s="344">
        <v>39.819424800824535</v>
      </c>
      <c r="F12" s="344">
        <v>29.200575628474528</v>
      </c>
    </row>
    <row r="13" spans="1:6">
      <c r="A13" s="157" t="s">
        <v>528</v>
      </c>
      <c r="B13" s="162">
        <v>49515.587740000003</v>
      </c>
      <c r="C13" s="162">
        <v>28929.88392</v>
      </c>
      <c r="D13" s="163">
        <v>-41.574188572885149</v>
      </c>
      <c r="E13" s="163">
        <v>18.250200732373148</v>
      </c>
      <c r="F13" s="163">
        <v>9.8547916069503092</v>
      </c>
    </row>
    <row r="14" spans="1:6">
      <c r="A14" s="157" t="s">
        <v>529</v>
      </c>
      <c r="B14" s="162">
        <v>22186.27793</v>
      </c>
      <c r="C14" s="162">
        <v>27171.708790000001</v>
      </c>
      <c r="D14" s="163">
        <v>22.470785211154155</v>
      </c>
      <c r="E14" s="163">
        <v>8.1773042431167191</v>
      </c>
      <c r="F14" s="163">
        <v>9.2558797840551428</v>
      </c>
    </row>
    <row r="15" spans="1:6" ht="15" customHeight="1">
      <c r="A15" s="211" t="s">
        <v>531</v>
      </c>
      <c r="B15" s="149"/>
      <c r="C15" s="149">
        <v>1631.5909199999999</v>
      </c>
      <c r="D15" s="167" t="s">
        <v>527</v>
      </c>
      <c r="E15" s="167" t="s">
        <v>527</v>
      </c>
      <c r="F15" s="167">
        <v>0.55579167026233722</v>
      </c>
    </row>
    <row r="16" spans="1:6">
      <c r="A16" s="556" t="s">
        <v>10</v>
      </c>
      <c r="B16" s="557">
        <v>271315.30478000001</v>
      </c>
      <c r="C16" s="557">
        <v>293561.60002000001</v>
      </c>
      <c r="D16" s="558">
        <v>8.1994251146424446</v>
      </c>
      <c r="E16" s="558">
        <v>100</v>
      </c>
      <c r="F16" s="558">
        <v>100</v>
      </c>
    </row>
    <row r="18" spans="1:6">
      <c r="A18" s="103"/>
      <c r="B18" s="102"/>
      <c r="C18" s="151"/>
      <c r="D18" s="103" t="s">
        <v>54</v>
      </c>
      <c r="E18" s="648" t="s">
        <v>13</v>
      </c>
      <c r="F18" s="649"/>
    </row>
    <row r="19" spans="1:6" ht="14.25">
      <c r="A19" s="115" t="s">
        <v>57</v>
      </c>
      <c r="B19" s="654" t="s">
        <v>119</v>
      </c>
      <c r="C19" s="649"/>
      <c r="D19" s="103" t="s">
        <v>15</v>
      </c>
      <c r="E19" s="648" t="s">
        <v>15</v>
      </c>
      <c r="F19" s="649"/>
    </row>
    <row r="20" spans="1:6" ht="15">
      <c r="A20" s="194" t="s">
        <v>37</v>
      </c>
      <c r="B20" s="655" t="s">
        <v>324</v>
      </c>
      <c r="C20" s="652"/>
      <c r="D20" s="105" t="s">
        <v>55</v>
      </c>
      <c r="E20" s="651" t="s">
        <v>19</v>
      </c>
      <c r="F20" s="652"/>
    </row>
    <row r="21" spans="1:6">
      <c r="A21" s="105"/>
      <c r="B21" s="102"/>
      <c r="C21" s="151"/>
      <c r="D21" s="105" t="s">
        <v>20</v>
      </c>
      <c r="E21" s="651" t="s">
        <v>20</v>
      </c>
      <c r="F21" s="652"/>
    </row>
    <row r="22" spans="1:6" ht="13.5" thickBot="1">
      <c r="A22" s="480" t="s">
        <v>589</v>
      </c>
      <c r="B22" s="83">
        <v>2025</v>
      </c>
      <c r="C22" s="83">
        <v>2026</v>
      </c>
      <c r="D22" s="83" t="s">
        <v>586</v>
      </c>
      <c r="E22" s="83">
        <v>2025</v>
      </c>
      <c r="F22" s="83">
        <v>2026</v>
      </c>
    </row>
    <row r="23" spans="1:6" ht="15.75" thickBot="1">
      <c r="A23" s="650" t="s">
        <v>467</v>
      </c>
      <c r="B23" s="650"/>
      <c r="C23" s="650"/>
      <c r="D23" s="650"/>
      <c r="E23" s="650"/>
      <c r="F23" s="650"/>
    </row>
    <row r="24" spans="1:6">
      <c r="A24" s="576" t="s">
        <v>528</v>
      </c>
      <c r="B24" s="162">
        <v>16470.82648</v>
      </c>
      <c r="C24" s="162">
        <v>7515.0151299999998</v>
      </c>
      <c r="D24" s="163">
        <v>-54.373782401719531</v>
      </c>
      <c r="E24" s="344">
        <v>39.749495849885449</v>
      </c>
      <c r="F24" s="344">
        <v>40.109654600565207</v>
      </c>
    </row>
    <row r="25" spans="1:6">
      <c r="A25" s="157" t="s">
        <v>530</v>
      </c>
      <c r="B25" s="162">
        <v>20961.109</v>
      </c>
      <c r="C25" s="162">
        <v>5449.4250000000002</v>
      </c>
      <c r="D25" s="163">
        <v>-74.002210474646162</v>
      </c>
      <c r="E25" s="344">
        <v>50.586017417900486</v>
      </c>
      <c r="F25" s="344">
        <v>29.085045171650254</v>
      </c>
    </row>
    <row r="26" spans="1:6">
      <c r="A26" s="157" t="s">
        <v>539</v>
      </c>
      <c r="B26" s="162">
        <v>4004.6315199999999</v>
      </c>
      <c r="C26" s="162">
        <v>3849.2330000000002</v>
      </c>
      <c r="D26" s="163">
        <v>-3.8804698815335659</v>
      </c>
      <c r="E26" s="344">
        <v>9.6644867322140868</v>
      </c>
      <c r="F26" s="344">
        <v>20.544390588219276</v>
      </c>
    </row>
    <row r="27" spans="1:6">
      <c r="A27" s="157" t="s">
        <v>529</v>
      </c>
      <c r="B27" s="162">
        <v>0</v>
      </c>
      <c r="C27" s="162">
        <v>1922.502</v>
      </c>
      <c r="D27" s="163" t="s">
        <v>527</v>
      </c>
      <c r="E27" s="344">
        <v>0</v>
      </c>
      <c r="F27" s="344">
        <v>10.260909639565266</v>
      </c>
    </row>
    <row r="28" spans="1:6">
      <c r="A28" s="556" t="s">
        <v>10</v>
      </c>
      <c r="B28" s="557">
        <v>41436.566999999995</v>
      </c>
      <c r="C28" s="557">
        <v>18736.17513</v>
      </c>
      <c r="D28" s="558">
        <v>-54.783476319358201</v>
      </c>
      <c r="E28" s="558">
        <v>100.00000000000003</v>
      </c>
      <c r="F28" s="558">
        <v>100</v>
      </c>
    </row>
    <row r="29" spans="1:6" ht="9.75" customHeight="1"/>
    <row r="30" spans="1:6" ht="15">
      <c r="A30" s="432" t="s">
        <v>468</v>
      </c>
    </row>
    <row r="32" spans="1:6" ht="14.25">
      <c r="A32" s="433">
        <v>2025</v>
      </c>
      <c r="B32" s="434"/>
      <c r="C32" s="434"/>
      <c r="D32" s="433">
        <v>2026</v>
      </c>
      <c r="E32" s="431"/>
      <c r="F32" s="431"/>
    </row>
    <row r="45" spans="1:4" ht="15">
      <c r="A45" s="219" t="s">
        <v>469</v>
      </c>
    </row>
    <row r="46" spans="1:4" ht="14.25">
      <c r="A46" s="433">
        <v>2025</v>
      </c>
      <c r="B46" s="434"/>
      <c r="C46" s="434"/>
      <c r="D46" s="433">
        <v>2026</v>
      </c>
    </row>
  </sheetData>
  <sortState xmlns:xlrd2="http://schemas.microsoft.com/office/spreadsheetml/2017/richdata2" ref="A24:F27">
    <sortCondition descending="1" ref="C24:C27"/>
  </sortState>
  <mergeCells count="16">
    <mergeCell ref="E21:F21"/>
    <mergeCell ref="A23:F23"/>
    <mergeCell ref="E8:F8"/>
    <mergeCell ref="A10:F10"/>
    <mergeCell ref="E18:F18"/>
    <mergeCell ref="B19:C19"/>
    <mergeCell ref="E19:F19"/>
    <mergeCell ref="B20:C20"/>
    <mergeCell ref="E20:F20"/>
    <mergeCell ref="B7:C7"/>
    <mergeCell ref="E7:F7"/>
    <mergeCell ref="A2:F2"/>
    <mergeCell ref="A3:F3"/>
    <mergeCell ref="E5:F5"/>
    <mergeCell ref="B6:C6"/>
    <mergeCell ref="E6:F6"/>
  </mergeCells>
  <pageMargins left="0.7" right="0.7" top="0.75" bottom="0.75" header="0.3" footer="0.3"/>
  <pageSetup paperSize="9" scale="94" orientation="portrait" r:id="rId1"/>
  <headerFooter>
    <oddHeader xml:space="preserve">&amp;L&amp;"Times New Roman,Regular"BULETINI STATISTIKOR 
&amp;"Times New Roman,Italic"Statistics </oddHeader>
    <oddFooter>&amp;L&amp;"Times New Roman,Regular"AMF - Drejtoria e Statistikës
FSA -  Statistics Directorate</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AH38"/>
  <sheetViews>
    <sheetView zoomScaleNormal="100" workbookViewId="0">
      <selection activeCell="E16" sqref="E16"/>
    </sheetView>
  </sheetViews>
  <sheetFormatPr defaultRowHeight="12"/>
  <cols>
    <col min="1" max="1" width="35" style="72" customWidth="1"/>
    <col min="2" max="3" width="13.5703125" style="72" customWidth="1"/>
    <col min="4" max="4" width="14.5703125" style="72" customWidth="1"/>
    <col min="5" max="5" width="12.140625" style="72" customWidth="1"/>
    <col min="6" max="6" width="10" style="72" customWidth="1"/>
    <col min="7" max="10" width="9.140625" style="88"/>
    <col min="11" max="12" width="12" style="88" bestFit="1" customWidth="1"/>
    <col min="13" max="13" width="11.28515625" style="88" bestFit="1" customWidth="1"/>
    <col min="14" max="15" width="9.42578125" style="88" bestFit="1" customWidth="1"/>
    <col min="16" max="16" width="9.28515625" style="88" bestFit="1" customWidth="1"/>
    <col min="17" max="34" width="9.140625" style="88"/>
    <col min="35" max="16384" width="9.140625" style="72"/>
  </cols>
  <sheetData>
    <row r="1" spans="1:6" s="88" customFormat="1"/>
    <row r="2" spans="1:6" s="316" customFormat="1" ht="14.25" customHeight="1">
      <c r="A2" s="644" t="s">
        <v>213</v>
      </c>
      <c r="B2" s="644"/>
      <c r="C2" s="644"/>
      <c r="D2" s="644"/>
      <c r="E2" s="644"/>
      <c r="F2" s="644"/>
    </row>
    <row r="3" spans="1:6" s="316" customFormat="1" ht="15.75" customHeight="1">
      <c r="A3" s="643" t="s">
        <v>234</v>
      </c>
      <c r="B3" s="643"/>
      <c r="C3" s="643"/>
      <c r="D3" s="643"/>
      <c r="E3" s="643"/>
      <c r="F3" s="643"/>
    </row>
    <row r="4" spans="1:6">
      <c r="A4" s="73"/>
    </row>
    <row r="5" spans="1:6" ht="12" customHeight="1">
      <c r="A5" s="103"/>
      <c r="B5" s="102"/>
      <c r="C5" s="151"/>
      <c r="D5" s="103" t="s">
        <v>54</v>
      </c>
      <c r="E5" s="648" t="s">
        <v>13</v>
      </c>
      <c r="F5" s="649"/>
    </row>
    <row r="6" spans="1:6" ht="12" customHeight="1">
      <c r="A6" s="115" t="s">
        <v>57</v>
      </c>
      <c r="B6" s="660" t="s">
        <v>119</v>
      </c>
      <c r="C6" s="661"/>
      <c r="D6" s="103" t="s">
        <v>15</v>
      </c>
      <c r="E6" s="648" t="s">
        <v>15</v>
      </c>
      <c r="F6" s="649"/>
    </row>
    <row r="7" spans="1:6" ht="12" customHeight="1">
      <c r="A7" s="194" t="s">
        <v>37</v>
      </c>
      <c r="B7" s="663" t="s">
        <v>330</v>
      </c>
      <c r="C7" s="664"/>
      <c r="D7" s="105" t="s">
        <v>55</v>
      </c>
      <c r="E7" s="651" t="s">
        <v>19</v>
      </c>
      <c r="F7" s="652"/>
    </row>
    <row r="8" spans="1:6" ht="12" customHeight="1">
      <c r="A8" s="105"/>
      <c r="B8" s="102"/>
      <c r="C8" s="151"/>
      <c r="D8" s="105" t="s">
        <v>20</v>
      </c>
      <c r="E8" s="651" t="s">
        <v>20</v>
      </c>
      <c r="F8" s="652"/>
    </row>
    <row r="9" spans="1:6" ht="18.75" customHeight="1" thickBot="1">
      <c r="A9" s="480" t="s">
        <v>589</v>
      </c>
      <c r="B9" s="83">
        <v>2025</v>
      </c>
      <c r="C9" s="83">
        <v>2026</v>
      </c>
      <c r="D9" s="83" t="s">
        <v>586</v>
      </c>
      <c r="E9" s="83">
        <v>2025</v>
      </c>
      <c r="F9" s="83">
        <v>2026</v>
      </c>
    </row>
    <row r="10" spans="1:6" ht="15.75" thickBot="1">
      <c r="A10" s="650" t="s">
        <v>444</v>
      </c>
      <c r="B10" s="650"/>
      <c r="C10" s="650"/>
      <c r="D10" s="650"/>
      <c r="E10" s="650"/>
      <c r="F10" s="650"/>
    </row>
    <row r="11" spans="1:6" s="88" customFormat="1" ht="15" customHeight="1">
      <c r="A11" s="208" t="s">
        <v>540</v>
      </c>
      <c r="B11" s="165">
        <v>866825.16541999998</v>
      </c>
      <c r="C11" s="165">
        <v>878792.98281999992</v>
      </c>
      <c r="D11" s="164">
        <v>1.380649510123666</v>
      </c>
      <c r="E11" s="368">
        <v>25.127776964959036</v>
      </c>
      <c r="F11" s="368">
        <v>24.658167207744722</v>
      </c>
    </row>
    <row r="12" spans="1:6" s="88" customFormat="1" ht="15" customHeight="1">
      <c r="A12" s="208" t="s">
        <v>42</v>
      </c>
      <c r="B12" s="165">
        <v>686785.04628000001</v>
      </c>
      <c r="C12" s="165">
        <v>733568.45507000003</v>
      </c>
      <c r="D12" s="164">
        <v>6.8119434229682696</v>
      </c>
      <c r="E12" s="164">
        <v>19.908722259385776</v>
      </c>
      <c r="F12" s="164">
        <v>20.583293195398703</v>
      </c>
    </row>
    <row r="13" spans="1:6" s="88" customFormat="1" ht="15" customHeight="1">
      <c r="A13" s="208" t="s">
        <v>44</v>
      </c>
      <c r="B13" s="165">
        <v>480565.63812999998</v>
      </c>
      <c r="C13" s="165">
        <v>493020.38263000001</v>
      </c>
      <c r="D13" s="164">
        <v>2.5916843635480413</v>
      </c>
      <c r="E13" s="164">
        <v>13.930774801747855</v>
      </c>
      <c r="F13" s="164">
        <v>13.833723378975698</v>
      </c>
    </row>
    <row r="14" spans="1:6" s="88" customFormat="1" ht="15" customHeight="1">
      <c r="A14" s="208" t="s">
        <v>541</v>
      </c>
      <c r="B14" s="165">
        <v>463319.20493000001</v>
      </c>
      <c r="C14" s="165">
        <v>452136.16196</v>
      </c>
      <c r="D14" s="164">
        <v>-2.4136799966428257</v>
      </c>
      <c r="E14" s="164">
        <v>13.430830240631328</v>
      </c>
      <c r="F14" s="164">
        <v>12.686547685555666</v>
      </c>
    </row>
    <row r="15" spans="1:6" s="88" customFormat="1" ht="15" customHeight="1">
      <c r="A15" s="208" t="s">
        <v>532</v>
      </c>
      <c r="B15" s="165">
        <v>311801.51175000001</v>
      </c>
      <c r="C15" s="165">
        <v>318942.96389000001</v>
      </c>
      <c r="D15" s="164">
        <v>2.2903840651439689</v>
      </c>
      <c r="E15" s="164">
        <v>9.0385918142960762</v>
      </c>
      <c r="F15" s="164">
        <v>8.9492623258055488</v>
      </c>
    </row>
    <row r="16" spans="1:6" s="88" customFormat="1" ht="15" customHeight="1">
      <c r="A16" s="208" t="s">
        <v>36</v>
      </c>
      <c r="B16" s="165">
        <v>224730.54941000001</v>
      </c>
      <c r="C16" s="165">
        <v>237386.62435999999</v>
      </c>
      <c r="D16" s="164">
        <v>5.6316664482095602</v>
      </c>
      <c r="E16" s="164">
        <v>6.5145537393934267</v>
      </c>
      <c r="F16" s="164">
        <v>6.6608623313847302</v>
      </c>
    </row>
    <row r="17" spans="1:6" s="88" customFormat="1" ht="15" customHeight="1">
      <c r="A17" s="208" t="s">
        <v>40</v>
      </c>
      <c r="B17" s="165">
        <v>207062.62503</v>
      </c>
      <c r="C17" s="165">
        <v>232975.73363999999</v>
      </c>
      <c r="D17" s="164">
        <v>12.51462382757178</v>
      </c>
      <c r="E17" s="164">
        <v>6.0023908708416185</v>
      </c>
      <c r="F17" s="164">
        <v>6.5370965719451988</v>
      </c>
    </row>
    <row r="18" spans="1:6" s="88" customFormat="1" ht="15" customHeight="1">
      <c r="A18" s="327" t="s">
        <v>533</v>
      </c>
      <c r="B18" s="490">
        <v>208579.39066</v>
      </c>
      <c r="C18" s="490">
        <v>217078.97359000001</v>
      </c>
      <c r="D18" s="491">
        <v>4.0749869405146466</v>
      </c>
      <c r="E18" s="491">
        <v>6.0463593087448828</v>
      </c>
      <c r="F18" s="491">
        <v>6.0910473031897316</v>
      </c>
    </row>
    <row r="19" spans="1:6" s="88" customFormat="1" ht="15" customHeight="1">
      <c r="A19" s="416" t="s">
        <v>10</v>
      </c>
      <c r="B19" s="417">
        <v>3449669.13161</v>
      </c>
      <c r="C19" s="417">
        <v>3563902.2779600001</v>
      </c>
      <c r="D19" s="418">
        <v>3.3114232696480617</v>
      </c>
      <c r="E19" s="418">
        <v>99.999999999999986</v>
      </c>
      <c r="F19" s="418">
        <v>100</v>
      </c>
    </row>
    <row r="20" spans="1:6" ht="14.25">
      <c r="A20" s="93"/>
      <c r="B20" s="197"/>
      <c r="C20" s="197"/>
      <c r="D20" s="139"/>
      <c r="E20" s="140"/>
      <c r="F20" s="140"/>
    </row>
    <row r="21" spans="1:6" ht="13.5">
      <c r="A21" s="124" t="s">
        <v>340</v>
      </c>
      <c r="B21" s="91"/>
      <c r="C21" s="91"/>
      <c r="D21" s="91"/>
      <c r="E21" s="91"/>
      <c r="F21" s="91"/>
    </row>
    <row r="22" spans="1:6" ht="14.25">
      <c r="A22" s="667">
        <v>2025</v>
      </c>
      <c r="B22" s="667"/>
      <c r="C22" s="667"/>
      <c r="D22" s="667"/>
      <c r="E22" s="667"/>
      <c r="F22" s="667"/>
    </row>
    <row r="23" spans="1:6" ht="15">
      <c r="A23" s="209"/>
      <c r="B23" s="177"/>
      <c r="C23" s="177"/>
      <c r="D23" s="210"/>
      <c r="E23" s="178"/>
      <c r="F23" s="178"/>
    </row>
    <row r="24" spans="1:6" ht="15">
      <c r="A24" s="263"/>
      <c r="B24" s="177"/>
      <c r="C24" s="177"/>
      <c r="D24" s="210"/>
      <c r="E24" s="178"/>
      <c r="F24" s="178"/>
    </row>
    <row r="25" spans="1:6" ht="15">
      <c r="A25" s="211"/>
      <c r="B25" s="177"/>
      <c r="C25" s="177"/>
      <c r="D25" s="210"/>
      <c r="E25" s="178"/>
      <c r="F25" s="178"/>
    </row>
    <row r="26" spans="1:6" ht="15">
      <c r="A26" s="209"/>
      <c r="B26" s="177"/>
      <c r="C26" s="177"/>
      <c r="D26" s="210"/>
      <c r="E26" s="178"/>
      <c r="F26" s="178"/>
    </row>
    <row r="27" spans="1:6" ht="15">
      <c r="A27" s="209"/>
      <c r="B27" s="177"/>
      <c r="C27" s="177"/>
      <c r="D27" s="210"/>
      <c r="E27" s="178"/>
      <c r="F27" s="178"/>
    </row>
    <row r="28" spans="1:6" ht="15">
      <c r="A28" s="209"/>
      <c r="B28" s="177"/>
      <c r="C28" s="177"/>
      <c r="D28" s="210"/>
      <c r="E28" s="178"/>
      <c r="F28" s="178"/>
    </row>
    <row r="29" spans="1:6" s="88" customFormat="1" ht="15">
      <c r="A29" s="298"/>
      <c r="B29" s="300"/>
      <c r="C29" s="300"/>
      <c r="D29" s="301"/>
      <c r="E29" s="302"/>
      <c r="F29" s="302"/>
    </row>
    <row r="30" spans="1:6" ht="15">
      <c r="A30" s="211"/>
      <c r="B30" s="177"/>
      <c r="C30" s="177"/>
      <c r="D30" s="210"/>
      <c r="E30" s="178"/>
      <c r="F30" s="178"/>
    </row>
    <row r="31" spans="1:6" ht="14.25">
      <c r="A31" s="93"/>
      <c r="B31" s="197"/>
      <c r="C31" s="197"/>
      <c r="D31" s="139"/>
      <c r="E31" s="140"/>
      <c r="F31" s="140"/>
    </row>
    <row r="37" spans="1:1" ht="14.25">
      <c r="A37" s="127">
        <v>2026</v>
      </c>
    </row>
    <row r="38" spans="1:1">
      <c r="A38" s="263"/>
    </row>
  </sheetData>
  <sortState xmlns:xlrd2="http://schemas.microsoft.com/office/spreadsheetml/2017/richdata2" ref="A11:F18">
    <sortCondition descending="1" ref="C11:C18"/>
  </sortState>
  <mergeCells count="10">
    <mergeCell ref="A2:F2"/>
    <mergeCell ref="A3:F3"/>
    <mergeCell ref="A10:F10"/>
    <mergeCell ref="A22:F22"/>
    <mergeCell ref="E8:F8"/>
    <mergeCell ref="B6:C6"/>
    <mergeCell ref="E5:F5"/>
    <mergeCell ref="E6:F6"/>
    <mergeCell ref="B7:C7"/>
    <mergeCell ref="E7:F7"/>
  </mergeCells>
  <phoneticPr fontId="6" type="noConversion"/>
  <printOptions horizontalCentered="1"/>
  <pageMargins left="0.7" right="0.7" top="0.75" bottom="0.75" header="0.3" footer="0.3"/>
  <pageSetup paperSize="9" scale="90"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dimension ref="A2:BF56"/>
  <sheetViews>
    <sheetView zoomScaleNormal="100" workbookViewId="0">
      <selection activeCell="E16" sqref="E16"/>
    </sheetView>
  </sheetViews>
  <sheetFormatPr defaultRowHeight="12.75"/>
  <cols>
    <col min="1" max="1" width="34.5703125" style="143" customWidth="1"/>
    <col min="2" max="2" width="10" style="143" customWidth="1"/>
    <col min="3" max="3" width="15.5703125" style="143" customWidth="1"/>
    <col min="4" max="4" width="10.5703125" style="143" customWidth="1"/>
    <col min="5" max="5" width="15.85546875" style="143" customWidth="1"/>
    <col min="6" max="6" width="11.5703125" style="143" customWidth="1"/>
    <col min="7" max="7" width="8.7109375" style="143" customWidth="1"/>
    <col min="8" max="8" width="8.28515625" style="143" customWidth="1"/>
    <col min="9" max="11" width="9.140625" style="147"/>
    <col min="12" max="12" width="10.28515625" style="147" bestFit="1" customWidth="1"/>
    <col min="13" max="13" width="12.85546875" style="147" bestFit="1" customWidth="1"/>
    <col min="14" max="14" width="10.28515625" style="147" bestFit="1" customWidth="1"/>
    <col min="15" max="15" width="13" style="147" bestFit="1" customWidth="1"/>
    <col min="16" max="16" width="10.42578125" style="147" bestFit="1" customWidth="1"/>
    <col min="17" max="17" width="13" style="147" bestFit="1" customWidth="1"/>
    <col min="18" max="18" width="9.42578125" style="147" bestFit="1" customWidth="1"/>
    <col min="19" max="20" width="9.28515625" style="147" bestFit="1" customWidth="1"/>
    <col min="21" max="58" width="9.140625" style="147"/>
    <col min="59" max="16384" width="9.140625" style="143"/>
  </cols>
  <sheetData>
    <row r="2" spans="1:8" ht="15.75" customHeight="1">
      <c r="A2" s="644" t="s">
        <v>245</v>
      </c>
      <c r="B2" s="644"/>
      <c r="C2" s="644"/>
      <c r="D2" s="644"/>
      <c r="E2" s="644"/>
      <c r="F2" s="644"/>
      <c r="G2" s="644"/>
      <c r="H2" s="644"/>
    </row>
    <row r="3" spans="1:8" ht="15.75">
      <c r="A3" s="643" t="s">
        <v>246</v>
      </c>
      <c r="B3" s="643"/>
      <c r="C3" s="643"/>
      <c r="D3" s="643"/>
      <c r="E3" s="643"/>
      <c r="F3" s="643"/>
      <c r="G3" s="643"/>
      <c r="H3" s="643"/>
    </row>
    <row r="6" spans="1:8" ht="14.25" customHeight="1">
      <c r="A6" s="103"/>
      <c r="B6" s="103"/>
      <c r="C6" s="102"/>
      <c r="D6" s="212"/>
      <c r="E6" s="151"/>
      <c r="F6" s="201" t="s">
        <v>252</v>
      </c>
      <c r="G6" s="648" t="s">
        <v>13</v>
      </c>
      <c r="H6" s="649"/>
    </row>
    <row r="7" spans="1:8">
      <c r="A7" s="213" t="s">
        <v>57</v>
      </c>
      <c r="B7" s="103" t="s">
        <v>243</v>
      </c>
      <c r="C7" s="144" t="s">
        <v>119</v>
      </c>
      <c r="D7" s="103" t="s">
        <v>243</v>
      </c>
      <c r="E7" s="144" t="s">
        <v>119</v>
      </c>
      <c r="F7" s="103" t="s">
        <v>253</v>
      </c>
      <c r="G7" s="648" t="s">
        <v>16</v>
      </c>
      <c r="H7" s="649"/>
    </row>
    <row r="8" spans="1:8" ht="15" customHeight="1">
      <c r="A8" s="214" t="s">
        <v>37</v>
      </c>
      <c r="B8" s="105" t="s">
        <v>244</v>
      </c>
      <c r="C8" s="75" t="s">
        <v>330</v>
      </c>
      <c r="D8" s="105" t="s">
        <v>244</v>
      </c>
      <c r="E8" s="75" t="s">
        <v>330</v>
      </c>
      <c r="F8" s="105" t="s">
        <v>254</v>
      </c>
      <c r="G8" s="651" t="s">
        <v>19</v>
      </c>
      <c r="H8" s="652"/>
    </row>
    <row r="9" spans="1:8">
      <c r="A9" s="105"/>
      <c r="B9" s="470"/>
      <c r="C9" s="102"/>
      <c r="D9" s="212"/>
      <c r="E9" s="151"/>
      <c r="F9" s="105" t="s">
        <v>20</v>
      </c>
      <c r="G9" s="651" t="s">
        <v>20</v>
      </c>
      <c r="H9" s="652"/>
    </row>
    <row r="10" spans="1:8" ht="21" customHeight="1" thickBot="1">
      <c r="A10" s="480" t="s">
        <v>589</v>
      </c>
      <c r="B10" s="83"/>
      <c r="C10" s="83">
        <v>2025</v>
      </c>
      <c r="D10" s="83"/>
      <c r="E10" s="83">
        <v>2026</v>
      </c>
      <c r="F10" s="83" t="s">
        <v>586</v>
      </c>
      <c r="G10" s="83">
        <v>2025</v>
      </c>
      <c r="H10" s="83">
        <v>2026</v>
      </c>
    </row>
    <row r="11" spans="1:8" ht="15.75" thickBot="1">
      <c r="A11" s="650" t="s">
        <v>451</v>
      </c>
      <c r="B11" s="650"/>
      <c r="C11" s="650"/>
      <c r="D11" s="650"/>
      <c r="E11" s="650"/>
      <c r="F11" s="650"/>
      <c r="G11" s="650"/>
      <c r="H11" s="650"/>
    </row>
    <row r="12" spans="1:8" s="147" customFormat="1" ht="15.75" customHeight="1">
      <c r="A12" s="208" t="s">
        <v>540</v>
      </c>
      <c r="B12" s="459">
        <v>3394</v>
      </c>
      <c r="C12" s="165">
        <v>288980.39361999999</v>
      </c>
      <c r="D12" s="459">
        <v>3382</v>
      </c>
      <c r="E12" s="165">
        <v>361927.10158999998</v>
      </c>
      <c r="F12" s="164">
        <v>25.24278794703374</v>
      </c>
      <c r="G12" s="164">
        <v>26.047275796302571</v>
      </c>
      <c r="H12" s="164">
        <v>28.144334794242233</v>
      </c>
    </row>
    <row r="13" spans="1:8" s="147" customFormat="1" ht="15.75" customHeight="1">
      <c r="A13" s="208" t="s">
        <v>42</v>
      </c>
      <c r="B13" s="165">
        <v>2748</v>
      </c>
      <c r="C13" s="165">
        <v>146950.34177999999</v>
      </c>
      <c r="D13" s="459">
        <v>3061</v>
      </c>
      <c r="E13" s="165">
        <v>196691.59563999998</v>
      </c>
      <c r="F13" s="164">
        <v>33.849022232604156</v>
      </c>
      <c r="G13" s="164">
        <v>13.245383303539374</v>
      </c>
      <c r="H13" s="164">
        <v>15.295218552538559</v>
      </c>
    </row>
    <row r="14" spans="1:8" s="147" customFormat="1" ht="15.75" customHeight="1">
      <c r="A14" s="208" t="s">
        <v>541</v>
      </c>
      <c r="B14" s="165">
        <v>1429</v>
      </c>
      <c r="C14" s="165">
        <v>195186.95765999999</v>
      </c>
      <c r="D14" s="459">
        <v>1454</v>
      </c>
      <c r="E14" s="165">
        <v>174404.59384000002</v>
      </c>
      <c r="F14" s="164">
        <v>-10.647414186454595</v>
      </c>
      <c r="G14" s="164">
        <v>17.593195352542381</v>
      </c>
      <c r="H14" s="164">
        <v>13.562126895507454</v>
      </c>
    </row>
    <row r="15" spans="1:8" s="147" customFormat="1" ht="15.75" customHeight="1">
      <c r="A15" s="208" t="s">
        <v>532</v>
      </c>
      <c r="B15" s="165">
        <v>1619</v>
      </c>
      <c r="C15" s="165">
        <v>89248.948489999995</v>
      </c>
      <c r="D15" s="459">
        <v>1913</v>
      </c>
      <c r="E15" s="165">
        <v>139996.29715</v>
      </c>
      <c r="F15" s="164">
        <v>56.860444317375958</v>
      </c>
      <c r="G15" s="164">
        <v>8.0444626250524376</v>
      </c>
      <c r="H15" s="164">
        <v>10.886453762744924</v>
      </c>
    </row>
    <row r="16" spans="1:8" s="147" customFormat="1" ht="15.75" customHeight="1">
      <c r="A16" s="208" t="s">
        <v>44</v>
      </c>
      <c r="B16" s="165">
        <v>1165</v>
      </c>
      <c r="C16" s="165">
        <v>178107.63662999999</v>
      </c>
      <c r="D16" s="459">
        <v>937</v>
      </c>
      <c r="E16" s="165">
        <v>135926.9699</v>
      </c>
      <c r="F16" s="496">
        <v>-23.682682858582826</v>
      </c>
      <c r="G16" s="496">
        <v>16.053749095620919</v>
      </c>
      <c r="H16" s="496">
        <v>10.570012943562851</v>
      </c>
    </row>
    <row r="17" spans="1:8" s="147" customFormat="1" ht="15.75" customHeight="1">
      <c r="A17" s="208" t="s">
        <v>40</v>
      </c>
      <c r="B17" s="165">
        <v>336</v>
      </c>
      <c r="C17" s="165">
        <v>41430.702920000003</v>
      </c>
      <c r="D17" s="459">
        <v>379</v>
      </c>
      <c r="E17" s="165">
        <v>108587.93592</v>
      </c>
      <c r="F17" s="164">
        <v>162.09532609107856</v>
      </c>
      <c r="G17" s="164">
        <v>3.7343604245033157</v>
      </c>
      <c r="H17" s="164">
        <v>8.4440629334530151</v>
      </c>
    </row>
    <row r="18" spans="1:8" s="147" customFormat="1" ht="15.75" customHeight="1">
      <c r="A18" s="208" t="s">
        <v>533</v>
      </c>
      <c r="B18" s="165">
        <v>533</v>
      </c>
      <c r="C18" s="165">
        <v>100454.75942</v>
      </c>
      <c r="D18" s="459">
        <v>654</v>
      </c>
      <c r="E18" s="165">
        <v>101888.20589</v>
      </c>
      <c r="F18" s="164">
        <v>1.4269572474976178</v>
      </c>
      <c r="G18" s="164">
        <v>9.0544994796590714</v>
      </c>
      <c r="H18" s="164">
        <v>7.9230755739350647</v>
      </c>
    </row>
    <row r="19" spans="1:8" s="147" customFormat="1">
      <c r="A19" s="327" t="s">
        <v>36</v>
      </c>
      <c r="B19" s="493">
        <v>408</v>
      </c>
      <c r="C19" s="493">
        <v>69086.006819999995</v>
      </c>
      <c r="D19" s="494">
        <v>343</v>
      </c>
      <c r="E19" s="493">
        <v>66545.166200000007</v>
      </c>
      <c r="F19" s="596">
        <v>-3.6777934301804649</v>
      </c>
      <c r="G19" s="596">
        <v>6.2270739227799252</v>
      </c>
      <c r="H19" s="596">
        <v>5.1747145440158988</v>
      </c>
    </row>
    <row r="20" spans="1:8" s="147" customFormat="1" ht="14.25">
      <c r="A20" s="403" t="s">
        <v>10</v>
      </c>
      <c r="B20" s="402">
        <v>11632</v>
      </c>
      <c r="C20" s="402">
        <v>1109445.74734</v>
      </c>
      <c r="D20" s="402">
        <v>12123</v>
      </c>
      <c r="E20" s="402">
        <v>1285967.86613</v>
      </c>
      <c r="F20" s="379">
        <v>15.910838291392636</v>
      </c>
      <c r="G20" s="402">
        <v>99.999999999999986</v>
      </c>
      <c r="H20" s="402">
        <v>100</v>
      </c>
    </row>
    <row r="21" spans="1:8">
      <c r="B21" s="218"/>
      <c r="C21" s="218"/>
      <c r="D21" s="218"/>
      <c r="E21" s="218"/>
    </row>
    <row r="22" spans="1:8" s="72" customFormat="1" ht="13.5">
      <c r="A22" s="124" t="s">
        <v>416</v>
      </c>
      <c r="B22" s="91"/>
      <c r="C22" s="91"/>
      <c r="D22" s="91"/>
      <c r="E22" s="91"/>
      <c r="F22" s="91"/>
      <c r="G22" s="88"/>
      <c r="H22" s="88"/>
    </row>
    <row r="23" spans="1:8" s="72" customFormat="1" ht="14.25">
      <c r="A23" s="667">
        <v>2025</v>
      </c>
      <c r="B23" s="667"/>
      <c r="C23" s="667"/>
      <c r="D23" s="667"/>
      <c r="E23" s="667"/>
      <c r="F23" s="667"/>
      <c r="G23" s="88"/>
      <c r="H23" s="88"/>
    </row>
    <row r="24" spans="1:8" s="72" customFormat="1" ht="15">
      <c r="A24" s="263"/>
      <c r="B24" s="177"/>
      <c r="C24" s="177"/>
      <c r="D24" s="210"/>
      <c r="E24" s="178"/>
      <c r="F24" s="178"/>
      <c r="G24" s="88"/>
      <c r="H24" s="88"/>
    </row>
    <row r="25" spans="1:8" s="72" customFormat="1" ht="15">
      <c r="A25" s="209"/>
      <c r="B25" s="177"/>
      <c r="C25" s="177"/>
      <c r="D25" s="210"/>
      <c r="E25" s="178"/>
      <c r="F25" s="178"/>
    </row>
    <row r="26" spans="1:8" s="72" customFormat="1" ht="15">
      <c r="A26" s="211"/>
      <c r="B26" s="177"/>
      <c r="C26" s="177"/>
      <c r="D26" s="210"/>
      <c r="E26" s="178"/>
      <c r="F26" s="178"/>
    </row>
    <row r="27" spans="1:8" s="72" customFormat="1" ht="15">
      <c r="A27" s="209"/>
      <c r="B27" s="177"/>
      <c r="C27" s="177"/>
      <c r="D27" s="210"/>
      <c r="E27" s="178"/>
      <c r="F27" s="178"/>
    </row>
    <row r="28" spans="1:8" s="72" customFormat="1" ht="15">
      <c r="A28" s="209"/>
      <c r="B28" s="177"/>
      <c r="C28" s="177"/>
      <c r="D28" s="210"/>
      <c r="E28" s="178"/>
      <c r="F28" s="178"/>
    </row>
    <row r="29" spans="1:8" s="72" customFormat="1" ht="15">
      <c r="A29" s="274"/>
      <c r="B29" s="177"/>
      <c r="C29" s="177"/>
      <c r="D29" s="210"/>
      <c r="E29" s="178"/>
      <c r="F29" s="178"/>
    </row>
    <row r="30" spans="1:8" s="72" customFormat="1" ht="15">
      <c r="A30" s="209"/>
      <c r="B30" s="177"/>
      <c r="C30" s="177"/>
      <c r="D30" s="210"/>
      <c r="E30" s="178"/>
      <c r="F30" s="178"/>
    </row>
    <row r="31" spans="1:8" s="72" customFormat="1" ht="15">
      <c r="A31" s="211"/>
      <c r="B31" s="177"/>
      <c r="C31" s="177"/>
      <c r="D31" s="210"/>
      <c r="E31" s="178"/>
      <c r="F31" s="178"/>
    </row>
    <row r="32" spans="1:8" s="72" customFormat="1" ht="14.25">
      <c r="A32" s="93"/>
      <c r="B32" s="197"/>
      <c r="C32" s="197"/>
      <c r="D32" s="139"/>
      <c r="E32" s="140"/>
      <c r="F32" s="140"/>
    </row>
    <row r="33" spans="1:1" s="72" customFormat="1" ht="12"/>
    <row r="34" spans="1:1" s="72" customFormat="1" ht="12"/>
    <row r="35" spans="1:1" s="72" customFormat="1" ht="12"/>
    <row r="36" spans="1:1" s="72" customFormat="1" ht="12"/>
    <row r="37" spans="1:1" s="72" customFormat="1" ht="12"/>
    <row r="38" spans="1:1" s="72" customFormat="1" ht="21.75" customHeight="1">
      <c r="A38" s="82"/>
    </row>
    <row r="39" spans="1:1" s="72" customFormat="1" ht="12"/>
    <row r="40" spans="1:1" s="72" customFormat="1" ht="12">
      <c r="A40" s="82"/>
    </row>
    <row r="41" spans="1:1" s="72" customFormat="1" ht="12"/>
    <row r="42" spans="1:1" s="72" customFormat="1" ht="14.25">
      <c r="A42" s="127">
        <v>2026</v>
      </c>
    </row>
    <row r="43" spans="1:1" s="72" customFormat="1" ht="12"/>
    <row r="44" spans="1:1" s="72" customFormat="1" ht="12"/>
    <row r="45" spans="1:1" s="72" customFormat="1" ht="12"/>
    <row r="46" spans="1:1" s="72" customFormat="1" ht="12"/>
    <row r="47" spans="1:1" s="72" customFormat="1" ht="12"/>
    <row r="48" spans="1:1" s="72" customFormat="1" ht="12"/>
    <row r="49" s="72" customFormat="1" ht="12"/>
    <row r="50" s="72" customFormat="1" ht="12"/>
    <row r="51" s="72" customFormat="1" ht="12"/>
    <row r="52" s="72" customFormat="1" ht="12"/>
    <row r="53" s="72" customFormat="1" ht="12"/>
    <row r="54" s="72" customFormat="1" ht="12"/>
    <row r="55" s="72" customFormat="1" ht="12"/>
    <row r="56" s="72" customFormat="1" ht="12"/>
  </sheetData>
  <sheetProtection formatCells="0" formatColumns="0" formatRows="0" insertColumns="0" insertRows="0" insertHyperlinks="0" deleteColumns="0" deleteRows="0" sort="0" autoFilter="0" pivotTables="0"/>
  <sortState xmlns:xlrd2="http://schemas.microsoft.com/office/spreadsheetml/2017/richdata2" ref="A12:H19">
    <sortCondition descending="1" ref="E12:E19"/>
  </sortState>
  <mergeCells count="8">
    <mergeCell ref="A23:F23"/>
    <mergeCell ref="A2:H2"/>
    <mergeCell ref="A3:H3"/>
    <mergeCell ref="G9:H9"/>
    <mergeCell ref="A11:H11"/>
    <mergeCell ref="G6:H6"/>
    <mergeCell ref="G7:H7"/>
    <mergeCell ref="G8:H8"/>
  </mergeCells>
  <phoneticPr fontId="54" type="noConversion"/>
  <printOptions horizontalCentered="1"/>
  <pageMargins left="0.7" right="0.7" top="0.75" bottom="0.75" header="0.3" footer="0.3"/>
  <pageSetup paperSize="9" scale="75"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1:E287"/>
  <sheetViews>
    <sheetView zoomScaleNormal="100" workbookViewId="0">
      <selection activeCell="E16" sqref="E16"/>
    </sheetView>
  </sheetViews>
  <sheetFormatPr defaultRowHeight="12.75"/>
  <cols>
    <col min="1" max="1" width="35.28515625" customWidth="1"/>
    <col min="2" max="2" width="18.85546875" customWidth="1"/>
    <col min="3" max="3" width="16.42578125" customWidth="1"/>
    <col min="4" max="4" width="15" bestFit="1" customWidth="1"/>
    <col min="5" max="5" width="16.28515625" customWidth="1"/>
    <col min="8" max="8" width="11.7109375" customWidth="1"/>
    <col min="9" max="9" width="17.42578125" customWidth="1"/>
    <col min="10" max="12" width="12.85546875" bestFit="1" customWidth="1"/>
    <col min="13" max="13" width="9.28515625" bestFit="1" customWidth="1"/>
  </cols>
  <sheetData>
    <row r="1" spans="1:5" s="8" customFormat="1"/>
    <row r="2" spans="1:5" s="8" customFormat="1" ht="15.75" customHeight="1">
      <c r="A2" s="670" t="s">
        <v>214</v>
      </c>
      <c r="B2" s="670"/>
      <c r="C2" s="670"/>
      <c r="D2" s="670"/>
      <c r="E2" s="670"/>
    </row>
    <row r="3" spans="1:5" s="8" customFormat="1" ht="15.75">
      <c r="A3" s="671" t="s">
        <v>215</v>
      </c>
      <c r="B3" s="671"/>
      <c r="C3" s="671"/>
      <c r="D3" s="671"/>
      <c r="E3" s="671"/>
    </row>
    <row r="4" spans="1:5" s="8" customFormat="1"/>
    <row r="5" spans="1:5" s="8" customFormat="1" ht="14.25">
      <c r="A5" s="55"/>
      <c r="B5" s="672" t="s">
        <v>137</v>
      </c>
      <c r="C5" s="673"/>
      <c r="D5" s="673"/>
      <c r="E5" s="674"/>
    </row>
    <row r="6" spans="1:5" s="8" customFormat="1" ht="3.75" customHeight="1">
      <c r="A6" s="55"/>
      <c r="B6" s="52"/>
      <c r="C6" s="53"/>
      <c r="D6" s="53"/>
      <c r="E6" s="54"/>
    </row>
    <row r="7" spans="1:5" s="8" customFormat="1" ht="10.5" customHeight="1">
      <c r="A7" s="56"/>
      <c r="B7" s="675" t="s">
        <v>341</v>
      </c>
      <c r="C7" s="676"/>
      <c r="D7" s="676"/>
      <c r="E7" s="677"/>
    </row>
    <row r="8" spans="1:5" s="8" customFormat="1" ht="98.25" customHeight="1">
      <c r="A8" s="310" t="s">
        <v>316</v>
      </c>
      <c r="B8" s="57" t="s">
        <v>138</v>
      </c>
      <c r="C8" s="58" t="s">
        <v>139</v>
      </c>
      <c r="D8" s="51" t="s">
        <v>135</v>
      </c>
      <c r="E8" s="62" t="s">
        <v>199</v>
      </c>
    </row>
    <row r="9" spans="1:5" s="8" customFormat="1" ht="15.75" customHeight="1" thickBot="1">
      <c r="A9" s="668" t="s">
        <v>590</v>
      </c>
      <c r="B9" s="668"/>
      <c r="C9" s="668"/>
      <c r="D9" s="668"/>
      <c r="E9" s="668"/>
    </row>
    <row r="10" spans="1:5" s="8" customFormat="1" ht="15.75" thickBot="1">
      <c r="A10" s="669" t="s">
        <v>452</v>
      </c>
      <c r="B10" s="669" t="s">
        <v>314</v>
      </c>
      <c r="C10" s="669"/>
      <c r="D10" s="669"/>
      <c r="E10" s="669"/>
    </row>
    <row r="11" spans="1:5" s="64" customFormat="1" ht="17.25" customHeight="1">
      <c r="A11" s="208" t="s">
        <v>540</v>
      </c>
      <c r="B11" s="165">
        <v>500921.40007999999</v>
      </c>
      <c r="C11" s="165">
        <v>377871.58273999993</v>
      </c>
      <c r="D11" s="459">
        <v>878792.98281999992</v>
      </c>
      <c r="E11" s="368">
        <v>42.998930365537298</v>
      </c>
    </row>
    <row r="12" spans="1:5" s="64" customFormat="1" ht="17.25" customHeight="1">
      <c r="A12" s="208" t="s">
        <v>42</v>
      </c>
      <c r="B12" s="165">
        <v>321873.60848</v>
      </c>
      <c r="C12" s="165">
        <v>411694.84659000003</v>
      </c>
      <c r="D12" s="459">
        <v>733568.45507000003</v>
      </c>
      <c r="E12" s="368">
        <v>56.122212418568964</v>
      </c>
    </row>
    <row r="13" spans="1:5" s="64" customFormat="1" ht="15" customHeight="1">
      <c r="A13" s="208" t="s">
        <v>44</v>
      </c>
      <c r="B13" s="165">
        <v>390200.51688000001</v>
      </c>
      <c r="C13" s="165">
        <v>102819.86575</v>
      </c>
      <c r="D13" s="459">
        <v>493020.38263000001</v>
      </c>
      <c r="E13" s="368">
        <v>20.855094306955628</v>
      </c>
    </row>
    <row r="14" spans="1:5" s="64" customFormat="1" ht="15" customHeight="1">
      <c r="A14" s="208" t="s">
        <v>541</v>
      </c>
      <c r="B14" s="165">
        <v>340528.90888</v>
      </c>
      <c r="C14" s="165">
        <v>111607.25307999999</v>
      </c>
      <c r="D14" s="459">
        <v>452136.16196</v>
      </c>
      <c r="E14" s="368">
        <v>24.684434130679815</v>
      </c>
    </row>
    <row r="15" spans="1:5" s="64" customFormat="1" ht="15" customHeight="1">
      <c r="A15" s="208" t="s">
        <v>532</v>
      </c>
      <c r="B15" s="165">
        <v>240866.28727999999</v>
      </c>
      <c r="C15" s="165">
        <v>78076.676610000024</v>
      </c>
      <c r="D15" s="459">
        <v>318942.96389000001</v>
      </c>
      <c r="E15" s="368">
        <v>24.479824122073385</v>
      </c>
    </row>
    <row r="16" spans="1:5" s="64" customFormat="1" ht="15" customHeight="1">
      <c r="A16" s="208" t="s">
        <v>36</v>
      </c>
      <c r="B16" s="165">
        <v>213793.65296000001</v>
      </c>
      <c r="C16" s="165">
        <v>23592.97139999998</v>
      </c>
      <c r="D16" s="459">
        <v>237386.62435999999</v>
      </c>
      <c r="E16" s="368">
        <v>9.9386271082489159</v>
      </c>
    </row>
    <row r="17" spans="1:5" s="64" customFormat="1" ht="15" customHeight="1">
      <c r="A17" s="208" t="s">
        <v>40</v>
      </c>
      <c r="B17" s="165">
        <v>176426.57222999999</v>
      </c>
      <c r="C17" s="165">
        <v>56549.161410000001</v>
      </c>
      <c r="D17" s="459">
        <v>232975.73363999999</v>
      </c>
      <c r="E17" s="368">
        <v>24.272554281288883</v>
      </c>
    </row>
    <row r="18" spans="1:5" s="442" customFormat="1" ht="17.25" customHeight="1">
      <c r="A18" s="327" t="s">
        <v>534</v>
      </c>
      <c r="B18" s="493">
        <v>196221.14476000002</v>
      </c>
      <c r="C18" s="493">
        <v>20857.828829999984</v>
      </c>
      <c r="D18" s="494">
        <v>217078.97359000001</v>
      </c>
      <c r="E18" s="535">
        <v>9.6084058649523776</v>
      </c>
    </row>
    <row r="19" spans="1:5" s="442" customFormat="1" ht="17.25" customHeight="1">
      <c r="A19" s="403" t="s">
        <v>135</v>
      </c>
      <c r="B19" s="402">
        <v>2380832.09155</v>
      </c>
      <c r="C19" s="402">
        <v>1183070.1864099998</v>
      </c>
      <c r="D19" s="402">
        <v>3563902.2779600001</v>
      </c>
      <c r="E19" s="380">
        <v>33.195921047734132</v>
      </c>
    </row>
    <row r="20" spans="1:5" s="8" customFormat="1" ht="17.25" customHeight="1"/>
    <row r="21" spans="1:5" s="8" customFormat="1" ht="17.25" customHeight="1"/>
    <row r="22" spans="1:5" s="8" customFormat="1" ht="12" customHeight="1">
      <c r="A22" s="37"/>
    </row>
    <row r="23" spans="1:5" s="8" customFormat="1"/>
    <row r="24" spans="1:5" s="8" customFormat="1">
      <c r="A24" s="17"/>
    </row>
    <row r="25" spans="1:5" s="8" customFormat="1">
      <c r="A25"/>
    </row>
    <row r="26" spans="1:5" s="8" customFormat="1">
      <c r="A26" s="64"/>
    </row>
    <row r="27" spans="1:5" s="8" customFormat="1">
      <c r="A27" s="64"/>
    </row>
    <row r="28" spans="1:5" s="8" customFormat="1">
      <c r="A28" s="64"/>
    </row>
    <row r="29" spans="1:5" s="8" customFormat="1">
      <c r="A29" s="64"/>
    </row>
    <row r="30" spans="1:5" s="64" customFormat="1" ht="14.25">
      <c r="A30" s="303"/>
    </row>
    <row r="31" spans="1:5" s="8" customFormat="1">
      <c r="A31" s="64"/>
    </row>
    <row r="32" spans="1:5" s="8" customFormat="1">
      <c r="A32" s="64"/>
    </row>
    <row r="33" spans="1:1" s="8" customFormat="1">
      <c r="A33" s="64"/>
    </row>
    <row r="34" spans="1:1" s="8" customFormat="1">
      <c r="A34" s="64"/>
    </row>
    <row r="35" spans="1:1" s="8" customFormat="1" ht="6" customHeight="1">
      <c r="A35"/>
    </row>
    <row r="36" spans="1:1" s="8" customFormat="1"/>
    <row r="37" spans="1:1" s="8" customFormat="1">
      <c r="A37"/>
    </row>
    <row r="38" spans="1:1" s="8" customFormat="1"/>
    <row r="39" spans="1:1" s="8" customFormat="1"/>
    <row r="40" spans="1:1" s="8" customFormat="1">
      <c r="A40" s="17"/>
    </row>
    <row r="41" spans="1:1" s="8" customFormat="1"/>
    <row r="42" spans="1:1" s="8" customFormat="1"/>
    <row r="43" spans="1:1" s="8" customFormat="1"/>
    <row r="44" spans="1:1" s="8" customFormat="1"/>
    <row r="45" spans="1:1" s="8" customFormat="1"/>
    <row r="46" spans="1:1" s="8" customFormat="1"/>
    <row r="47" spans="1:1" s="8" customFormat="1"/>
    <row r="48" spans="1:1" s="8" customFormat="1"/>
    <row r="49" s="8" customFormat="1"/>
    <row r="50" s="8" customFormat="1"/>
    <row r="51" s="8" customFormat="1"/>
    <row r="52" s="8" customFormat="1"/>
    <row r="53" s="8" customFormat="1"/>
    <row r="54" s="8" customFormat="1"/>
    <row r="55" s="64" customFormat="1"/>
    <row r="56" s="64" customFormat="1"/>
    <row r="57" s="64" customFormat="1"/>
    <row r="58" s="64" customFormat="1"/>
    <row r="59" s="64" customFormat="1"/>
    <row r="60" s="64" customFormat="1"/>
    <row r="61" s="64" customFormat="1"/>
    <row r="62" s="64" customFormat="1"/>
    <row r="63" s="64" customFormat="1"/>
    <row r="64" s="64" customFormat="1"/>
    <row r="65" s="64" customFormat="1"/>
    <row r="66" s="64" customFormat="1"/>
    <row r="67" s="64" customFormat="1"/>
    <row r="68" s="64" customFormat="1"/>
    <row r="69" s="64" customFormat="1"/>
    <row r="70" s="64" customFormat="1"/>
    <row r="71" s="64" customFormat="1"/>
    <row r="72" s="64" customFormat="1"/>
    <row r="73" s="64" customFormat="1"/>
    <row r="74" s="64" customFormat="1"/>
    <row r="75" s="64" customFormat="1"/>
    <row r="76" s="64" customFormat="1"/>
    <row r="77" s="64" customFormat="1"/>
    <row r="78" s="64" customFormat="1"/>
    <row r="79" s="64" customFormat="1"/>
    <row r="80" s="64" customFormat="1"/>
    <row r="81" s="64" customFormat="1"/>
    <row r="82" s="64" customFormat="1"/>
    <row r="83" s="64" customFormat="1"/>
    <row r="84" s="64" customFormat="1"/>
    <row r="85" s="64" customFormat="1"/>
    <row r="86" s="64" customFormat="1"/>
    <row r="87" s="64" customFormat="1"/>
    <row r="88" s="64" customFormat="1"/>
    <row r="89" s="64" customFormat="1"/>
    <row r="90" s="64" customFormat="1"/>
    <row r="91" s="64" customFormat="1"/>
    <row r="92" s="64" customFormat="1"/>
    <row r="93" s="64" customFormat="1"/>
    <row r="94" s="64" customFormat="1"/>
    <row r="95" s="64" customFormat="1"/>
    <row r="96" s="64" customFormat="1"/>
    <row r="97" s="64" customFormat="1"/>
    <row r="98" s="64" customFormat="1"/>
    <row r="99" s="64" customFormat="1"/>
    <row r="100" s="64" customFormat="1"/>
    <row r="101" s="64" customFormat="1"/>
    <row r="102" s="64" customFormat="1"/>
    <row r="103" s="64" customFormat="1"/>
    <row r="104" s="64" customFormat="1"/>
    <row r="105" s="64" customFormat="1"/>
    <row r="106" s="64" customFormat="1"/>
    <row r="107" s="64" customFormat="1"/>
    <row r="108" s="64" customFormat="1"/>
    <row r="109" s="64" customFormat="1"/>
    <row r="110" s="64" customFormat="1"/>
    <row r="111" s="64" customFormat="1"/>
    <row r="112" s="64" customFormat="1"/>
    <row r="113" s="64" customFormat="1"/>
    <row r="114" s="64" customFormat="1"/>
    <row r="115" s="64" customFormat="1"/>
    <row r="116" s="64" customFormat="1"/>
    <row r="117" s="64" customFormat="1"/>
    <row r="118" s="64" customFormat="1"/>
    <row r="119" s="64" customFormat="1"/>
    <row r="120" s="64" customFormat="1"/>
    <row r="121" s="64" customFormat="1"/>
    <row r="122" s="64" customFormat="1"/>
    <row r="123" s="64" customFormat="1"/>
    <row r="124" s="64" customFormat="1"/>
    <row r="125" s="64" customFormat="1"/>
    <row r="126" s="64" customFormat="1"/>
    <row r="127" s="64" customFormat="1"/>
    <row r="128" s="64" customFormat="1"/>
    <row r="129" s="64" customFormat="1"/>
    <row r="130" s="64" customFormat="1"/>
    <row r="131" s="64" customFormat="1"/>
    <row r="132" s="64" customFormat="1"/>
    <row r="133" s="64" customFormat="1"/>
    <row r="134" s="64" customFormat="1"/>
    <row r="135" s="64" customFormat="1"/>
    <row r="136" s="64" customFormat="1"/>
    <row r="137" s="64" customFormat="1"/>
    <row r="138" s="64" customFormat="1"/>
    <row r="139" s="64" customFormat="1"/>
    <row r="140" s="64" customFormat="1"/>
    <row r="141" s="64" customFormat="1"/>
    <row r="142" s="64" customFormat="1"/>
    <row r="143" s="64" customFormat="1"/>
    <row r="144" s="64" customFormat="1"/>
    <row r="145" s="64" customFormat="1"/>
    <row r="146" s="64" customFormat="1"/>
    <row r="147" s="64" customFormat="1"/>
    <row r="148" s="64" customFormat="1"/>
    <row r="149" s="64" customFormat="1"/>
    <row r="150" s="64" customFormat="1"/>
    <row r="151" s="64" customFormat="1"/>
    <row r="152" s="64" customFormat="1"/>
    <row r="153" s="64" customFormat="1"/>
    <row r="154" s="64" customFormat="1"/>
    <row r="155" s="64" customFormat="1"/>
    <row r="156" s="64" customFormat="1"/>
    <row r="157" s="64" customFormat="1"/>
    <row r="158" s="64" customFormat="1"/>
    <row r="159" s="64" customFormat="1"/>
    <row r="160" s="64" customFormat="1"/>
    <row r="161" s="64" customFormat="1"/>
    <row r="162" s="64" customFormat="1"/>
    <row r="163" s="64" customFormat="1"/>
    <row r="164" s="64" customFormat="1"/>
    <row r="165" s="64" customFormat="1"/>
    <row r="166" s="64" customFormat="1"/>
    <row r="167" s="64" customFormat="1"/>
    <row r="168" s="64" customFormat="1"/>
    <row r="169" s="64" customFormat="1"/>
    <row r="170" s="64" customFormat="1"/>
    <row r="171" s="64" customFormat="1"/>
    <row r="172" s="64" customFormat="1"/>
    <row r="173" s="64" customFormat="1"/>
    <row r="174" s="64" customFormat="1"/>
    <row r="175" s="64" customFormat="1"/>
    <row r="176" s="64" customFormat="1"/>
    <row r="177" s="64" customFormat="1"/>
    <row r="178" s="64" customFormat="1"/>
    <row r="179" s="64" customFormat="1"/>
    <row r="180" s="64" customFormat="1"/>
    <row r="181" s="64" customFormat="1"/>
    <row r="182" s="64" customFormat="1"/>
    <row r="183" s="64" customFormat="1"/>
    <row r="184" s="64" customFormat="1"/>
    <row r="185" s="64" customFormat="1"/>
    <row r="186" s="64" customFormat="1"/>
    <row r="187" s="64" customFormat="1"/>
    <row r="188" s="64" customFormat="1"/>
    <row r="189" s="64" customFormat="1"/>
    <row r="190" s="64" customFormat="1"/>
    <row r="191" s="64" customFormat="1"/>
    <row r="192" s="64" customFormat="1"/>
    <row r="193" s="64" customFormat="1"/>
    <row r="194" s="64" customFormat="1"/>
    <row r="195" s="64" customFormat="1"/>
    <row r="196" s="64" customFormat="1"/>
    <row r="197" s="64" customFormat="1"/>
    <row r="198" s="64" customFormat="1"/>
    <row r="199" s="64" customFormat="1"/>
    <row r="200" s="64" customFormat="1"/>
    <row r="201" s="64" customFormat="1"/>
    <row r="202" s="64" customFormat="1"/>
    <row r="203" s="64" customFormat="1"/>
    <row r="204" s="64" customFormat="1"/>
    <row r="205" s="64" customFormat="1"/>
    <row r="206" s="64" customFormat="1"/>
    <row r="207" s="64" customFormat="1"/>
    <row r="208" s="64" customFormat="1"/>
    <row r="209" s="64" customFormat="1"/>
    <row r="210" s="64" customFormat="1"/>
    <row r="211" s="64" customFormat="1"/>
    <row r="212" s="64" customFormat="1"/>
    <row r="213" s="64" customFormat="1"/>
    <row r="214" s="64" customFormat="1"/>
    <row r="215" s="64" customFormat="1"/>
    <row r="216" s="64" customFormat="1"/>
    <row r="217" s="64" customFormat="1"/>
    <row r="218" s="64" customFormat="1"/>
    <row r="219" s="64" customFormat="1"/>
    <row r="220" s="64" customFormat="1"/>
    <row r="221" s="64" customFormat="1"/>
    <row r="222" s="64" customFormat="1"/>
    <row r="223" s="64" customFormat="1"/>
    <row r="224" s="64" customFormat="1"/>
    <row r="225" s="64" customFormat="1"/>
    <row r="226" s="64" customFormat="1"/>
    <row r="227" s="64" customFormat="1"/>
    <row r="228" s="64" customFormat="1"/>
    <row r="229" s="64" customFormat="1"/>
    <row r="230" s="64" customFormat="1"/>
    <row r="231" s="64" customFormat="1"/>
    <row r="232" s="64" customFormat="1"/>
    <row r="233" s="64" customFormat="1"/>
    <row r="234" s="64" customFormat="1"/>
    <row r="235" s="64" customFormat="1"/>
    <row r="236" s="64" customFormat="1"/>
    <row r="237" s="64" customFormat="1"/>
    <row r="238" s="64" customFormat="1"/>
    <row r="239" s="64" customFormat="1"/>
    <row r="240" s="64" customFormat="1"/>
    <row r="241" s="64" customFormat="1"/>
    <row r="242" s="64" customFormat="1"/>
    <row r="243" s="64" customFormat="1"/>
    <row r="244" s="64" customFormat="1"/>
    <row r="245" s="64" customFormat="1"/>
    <row r="246" s="64" customFormat="1"/>
    <row r="247" s="64" customFormat="1"/>
    <row r="248" s="64" customFormat="1"/>
    <row r="249" s="64" customFormat="1"/>
    <row r="250" s="64" customFormat="1"/>
    <row r="251" s="64" customFormat="1"/>
    <row r="252" s="64" customFormat="1"/>
    <row r="253" s="64" customFormat="1"/>
    <row r="254" s="64" customFormat="1"/>
    <row r="255" s="64" customFormat="1"/>
    <row r="256" s="64" customFormat="1"/>
    <row r="257" s="64" customFormat="1"/>
    <row r="258" s="64" customFormat="1"/>
    <row r="259" s="64" customFormat="1"/>
    <row r="260" s="64" customFormat="1"/>
    <row r="261" s="64" customFormat="1"/>
    <row r="262" s="64" customFormat="1"/>
    <row r="263" s="64" customFormat="1"/>
    <row r="264" s="64" customFormat="1"/>
    <row r="265" s="64" customFormat="1"/>
    <row r="266" s="64" customFormat="1"/>
    <row r="267" s="64" customFormat="1"/>
    <row r="268" s="64" customFormat="1"/>
    <row r="269" s="64" customFormat="1"/>
    <row r="270" s="64" customFormat="1"/>
    <row r="271" s="64" customFormat="1"/>
    <row r="272" s="64" customFormat="1"/>
    <row r="273" s="64" customFormat="1"/>
    <row r="274" s="64" customFormat="1"/>
    <row r="275" s="64" customFormat="1"/>
    <row r="276" s="64" customFormat="1"/>
    <row r="277" s="64" customFormat="1"/>
    <row r="278" s="64" customFormat="1"/>
    <row r="279" s="64" customFormat="1"/>
    <row r="280" s="64" customFormat="1"/>
    <row r="281" s="64" customFormat="1"/>
    <row r="282" s="64" customFormat="1"/>
    <row r="283" s="64" customFormat="1"/>
    <row r="284" s="64" customFormat="1"/>
    <row r="285" s="64" customFormat="1"/>
    <row r="286" s="64" customFormat="1"/>
    <row r="287" s="64" customFormat="1"/>
  </sheetData>
  <sheetProtection formatCells="0" formatColumns="0" formatRows="0" insertColumns="0" insertRows="0" insertHyperlinks="0" deleteColumns="0" deleteRows="0" sort="0" autoFilter="0" pivotTables="0"/>
  <sortState xmlns:xlrd2="http://schemas.microsoft.com/office/spreadsheetml/2017/richdata2" ref="A11:E18">
    <sortCondition descending="1" ref="D11:D18"/>
  </sortState>
  <mergeCells count="6">
    <mergeCell ref="A9:E9"/>
    <mergeCell ref="A10:E10"/>
    <mergeCell ref="A2:E2"/>
    <mergeCell ref="A3:E3"/>
    <mergeCell ref="B5:E5"/>
    <mergeCell ref="B7:E7"/>
  </mergeCells>
  <phoneticPr fontId="54" type="noConversion"/>
  <printOptions horizontalCentered="1"/>
  <pageMargins left="0.7" right="0.7" top="0.75" bottom="0.75" header="0.3" footer="0.3"/>
  <pageSetup paperSize="9" scale="85"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508"/>
  <sheetViews>
    <sheetView tabSelected="1" zoomScaleNormal="100" zoomScaleSheetLayoutView="100" workbookViewId="0">
      <selection activeCell="L20" sqref="L20"/>
    </sheetView>
  </sheetViews>
  <sheetFormatPr defaultRowHeight="12.75"/>
  <cols>
    <col min="1" max="1" width="2.85546875" customWidth="1"/>
    <col min="2" max="2" width="34.5703125" customWidth="1"/>
    <col min="3" max="3" width="17.42578125" customWidth="1"/>
    <col min="4" max="4" width="28.28515625" customWidth="1"/>
    <col min="5" max="5" width="11.85546875" customWidth="1"/>
    <col min="6" max="6" width="6.7109375" style="64" customWidth="1"/>
    <col min="7" max="7" width="5.85546875" style="64" hidden="1" customWidth="1"/>
    <col min="8" max="8" width="5.85546875" style="64" customWidth="1"/>
    <col min="9" max="9" width="8.5703125" style="64" customWidth="1"/>
    <col min="10" max="16" width="9.140625" style="8"/>
    <col min="17" max="17" width="9.5703125" style="8" bestFit="1" customWidth="1"/>
    <col min="18" max="16384" width="9.140625" style="8"/>
  </cols>
  <sheetData>
    <row r="1" spans="1:8" s="64" customFormat="1" ht="6" customHeight="1">
      <c r="A1"/>
    </row>
    <row r="2" spans="1:8" ht="36.75" customHeight="1">
      <c r="A2" s="308"/>
      <c r="B2" s="308"/>
      <c r="C2" s="630" t="s">
        <v>462</v>
      </c>
      <c r="D2" s="630"/>
      <c r="E2" s="630"/>
      <c r="F2" s="630"/>
      <c r="G2" s="630"/>
      <c r="H2" s="630"/>
    </row>
    <row r="3" spans="1:8" ht="18.75">
      <c r="A3" s="30"/>
      <c r="B3" s="30"/>
      <c r="C3" s="629" t="s">
        <v>463</v>
      </c>
      <c r="D3" s="629"/>
      <c r="E3" s="629"/>
      <c r="F3" s="629"/>
      <c r="G3" s="498"/>
      <c r="H3" s="498"/>
    </row>
    <row r="4" spans="1:8">
      <c r="A4" s="8"/>
      <c r="B4" s="8"/>
      <c r="C4" s="8"/>
      <c r="D4" s="8"/>
      <c r="E4" s="8"/>
    </row>
    <row r="5" spans="1:8" ht="41.25" customHeight="1">
      <c r="A5" s="8"/>
      <c r="B5" s="8"/>
      <c r="C5" s="8"/>
      <c r="D5" s="8"/>
      <c r="E5" s="8"/>
    </row>
    <row r="6" spans="1:8" ht="41.25" customHeight="1">
      <c r="A6" s="8"/>
      <c r="B6" s="8"/>
      <c r="C6" s="8"/>
      <c r="D6" s="8"/>
      <c r="E6" s="8"/>
    </row>
    <row r="7" spans="1:8" ht="46.5">
      <c r="A7" s="8"/>
      <c r="B7" s="43" t="s">
        <v>112</v>
      </c>
      <c r="C7" s="43"/>
      <c r="D7" s="43"/>
      <c r="E7" s="43"/>
      <c r="F7" s="499"/>
    </row>
    <row r="8" spans="1:8" ht="27.75" customHeight="1">
      <c r="A8" s="8"/>
      <c r="B8" s="43"/>
      <c r="C8" s="43"/>
      <c r="D8" s="43"/>
      <c r="E8" s="43"/>
      <c r="F8" s="499"/>
    </row>
    <row r="9" spans="1:8" ht="24" customHeight="1">
      <c r="A9" s="63"/>
      <c r="B9" s="63" t="s">
        <v>272</v>
      </c>
      <c r="C9" s="44"/>
      <c r="D9" s="44"/>
      <c r="E9" s="8"/>
      <c r="F9" s="500"/>
      <c r="G9" s="501"/>
    </row>
    <row r="10" spans="1:8" ht="6" customHeight="1">
      <c r="A10" s="63"/>
      <c r="B10" s="63"/>
      <c r="C10" s="44"/>
      <c r="D10" s="44"/>
      <c r="E10" s="8"/>
      <c r="F10" s="500"/>
      <c r="G10" s="501"/>
    </row>
    <row r="11" spans="1:8" ht="25.5" customHeight="1">
      <c r="A11" s="8"/>
      <c r="B11" s="44" t="s">
        <v>592</v>
      </c>
      <c r="C11" s="44"/>
      <c r="D11" s="44"/>
      <c r="E11" s="45"/>
      <c r="F11" s="502"/>
    </row>
    <row r="12" spans="1:8">
      <c r="A12" s="8"/>
      <c r="B12" s="8"/>
      <c r="C12" s="8"/>
      <c r="D12" s="8"/>
      <c r="E12" s="8"/>
    </row>
    <row r="13" spans="1:8">
      <c r="A13" s="8"/>
      <c r="B13" s="8"/>
      <c r="C13" s="8"/>
      <c r="D13" s="8"/>
      <c r="E13" s="8"/>
    </row>
    <row r="14" spans="1:8" ht="21.75" customHeight="1">
      <c r="A14" s="8"/>
      <c r="B14" s="8"/>
      <c r="C14" s="8"/>
      <c r="D14" s="8"/>
      <c r="E14" s="8"/>
    </row>
    <row r="15" spans="1:8" ht="46.5">
      <c r="A15" s="46"/>
      <c r="B15" s="43" t="s">
        <v>113</v>
      </c>
      <c r="C15" s="43"/>
      <c r="D15" s="8"/>
      <c r="E15" s="8"/>
    </row>
    <row r="16" spans="1:8" ht="27.75" customHeight="1">
      <c r="A16" s="46"/>
      <c r="B16" s="43"/>
      <c r="C16" s="43"/>
      <c r="D16" s="8"/>
      <c r="E16" s="8"/>
    </row>
    <row r="17" spans="1:6" ht="22.5" customHeight="1">
      <c r="A17" s="46"/>
      <c r="B17" s="44" t="s">
        <v>71</v>
      </c>
      <c r="C17" s="44"/>
      <c r="D17" s="44"/>
      <c r="E17" s="44"/>
      <c r="F17" s="501"/>
    </row>
    <row r="18" spans="1:6" ht="27" customHeight="1">
      <c r="A18" s="8"/>
      <c r="B18" s="67" t="s">
        <v>593</v>
      </c>
      <c r="C18" s="501"/>
      <c r="D18" s="44"/>
      <c r="E18" s="8"/>
    </row>
    <row r="19" spans="1:6" ht="27" customHeight="1">
      <c r="A19" s="8"/>
      <c r="B19" s="67"/>
      <c r="C19" s="44"/>
      <c r="D19" s="44"/>
      <c r="E19" s="8"/>
    </row>
    <row r="20" spans="1:6" ht="27" customHeight="1">
      <c r="A20" s="8"/>
      <c r="B20" s="67"/>
      <c r="C20" s="44"/>
      <c r="D20" s="44"/>
      <c r="E20" s="8"/>
    </row>
    <row r="21" spans="1:6" ht="27" customHeight="1">
      <c r="A21" s="8"/>
      <c r="B21" s="67"/>
      <c r="C21" s="44"/>
      <c r="D21" s="44"/>
      <c r="E21" s="8"/>
    </row>
    <row r="22" spans="1:6" ht="27" customHeight="1">
      <c r="A22" s="8"/>
      <c r="B22" s="67"/>
      <c r="C22" s="44"/>
      <c r="D22" s="44"/>
      <c r="E22" s="8"/>
    </row>
    <row r="23" spans="1:6" ht="27" customHeight="1">
      <c r="A23" s="8"/>
      <c r="B23" s="67"/>
      <c r="C23" s="44"/>
      <c r="D23" s="44"/>
      <c r="E23" s="8"/>
    </row>
    <row r="24" spans="1:6" ht="27" customHeight="1">
      <c r="A24" s="8"/>
      <c r="B24" s="67"/>
      <c r="C24" s="44"/>
      <c r="D24" s="44"/>
      <c r="E24" s="8"/>
    </row>
    <row r="25" spans="1:6" ht="27" customHeight="1">
      <c r="A25" s="8"/>
      <c r="B25" s="67"/>
      <c r="C25" s="44"/>
      <c r="D25" s="44"/>
      <c r="E25" s="8"/>
    </row>
    <row r="26" spans="1:6" ht="27" customHeight="1">
      <c r="A26" s="8"/>
      <c r="B26" s="67"/>
      <c r="C26" s="44"/>
      <c r="D26" s="44"/>
      <c r="E26" s="8"/>
    </row>
    <row r="27" spans="1:6" ht="27" customHeight="1">
      <c r="A27" s="8"/>
      <c r="B27" s="67"/>
      <c r="C27" s="44"/>
      <c r="D27" s="44"/>
      <c r="E27" s="8"/>
    </row>
    <row r="28" spans="1:6" ht="27" customHeight="1">
      <c r="A28" s="8"/>
      <c r="B28" s="67"/>
      <c r="C28" s="44"/>
      <c r="D28" s="44"/>
      <c r="E28" s="8"/>
    </row>
    <row r="29" spans="1:6" ht="27" customHeight="1">
      <c r="A29" s="8"/>
      <c r="B29" s="67"/>
      <c r="C29" s="44"/>
      <c r="D29" s="44"/>
      <c r="E29" s="8"/>
    </row>
    <row r="30" spans="1:6" ht="27" customHeight="1">
      <c r="A30" s="8"/>
      <c r="B30" s="67"/>
      <c r="C30" s="44"/>
      <c r="D30" s="44"/>
      <c r="E30" s="8"/>
    </row>
    <row r="31" spans="1:6" ht="27" customHeight="1">
      <c r="A31" s="8"/>
      <c r="B31" s="8"/>
      <c r="C31" s="64"/>
      <c r="D31" s="64"/>
      <c r="E31" s="8"/>
    </row>
    <row r="32" spans="1:6">
      <c r="A32" s="8"/>
      <c r="B32" s="8"/>
      <c r="C32" s="64"/>
      <c r="D32" s="64"/>
      <c r="E32" s="8"/>
    </row>
    <row r="33" spans="1:5">
      <c r="A33" s="8"/>
      <c r="B33" s="8"/>
      <c r="C33" s="8"/>
      <c r="D33" s="8"/>
      <c r="E33" s="8"/>
    </row>
    <row r="34" spans="1:5">
      <c r="A34" s="8"/>
      <c r="B34" s="8"/>
      <c r="C34" s="8"/>
      <c r="D34" s="8"/>
      <c r="E34" s="8"/>
    </row>
    <row r="35" spans="1:5">
      <c r="A35" s="65"/>
      <c r="B35" s="8"/>
      <c r="C35" s="8"/>
      <c r="D35" s="8"/>
      <c r="E35" s="8"/>
    </row>
    <row r="36" spans="1:5">
      <c r="A36" s="65"/>
      <c r="B36" s="8"/>
      <c r="C36" s="8"/>
      <c r="D36" s="8"/>
      <c r="E36" s="8"/>
    </row>
    <row r="37" spans="1:5">
      <c r="A37" s="8"/>
      <c r="B37" s="8"/>
      <c r="C37" s="8"/>
      <c r="D37" s="8"/>
      <c r="E37" s="8"/>
    </row>
    <row r="38" spans="1:5">
      <c r="A38" s="8"/>
      <c r="B38" s="8"/>
      <c r="C38" s="8"/>
      <c r="D38" s="8"/>
      <c r="E38" s="8"/>
    </row>
    <row r="39" spans="1:5">
      <c r="A39" s="8"/>
      <c r="B39" s="8"/>
      <c r="C39" s="8"/>
      <c r="D39" s="8"/>
      <c r="E39" s="8"/>
    </row>
    <row r="40" spans="1:5" s="64" customFormat="1"/>
    <row r="41" spans="1:5" s="64" customFormat="1"/>
    <row r="42" spans="1:5" s="64" customFormat="1"/>
    <row r="43" spans="1:5" s="64" customFormat="1"/>
    <row r="44" spans="1:5" s="64" customFormat="1"/>
    <row r="45" spans="1:5" s="64" customFormat="1"/>
    <row r="46" spans="1:5" s="64" customFormat="1"/>
    <row r="47" spans="1:5" s="64" customFormat="1"/>
    <row r="48" spans="1:5" s="64" customFormat="1"/>
    <row r="49" s="64" customFormat="1"/>
    <row r="50" s="64" customFormat="1"/>
    <row r="51" s="64" customFormat="1"/>
    <row r="52" s="64" customFormat="1"/>
    <row r="53" s="64" customFormat="1"/>
    <row r="54" s="64" customFormat="1"/>
    <row r="55" s="64" customFormat="1"/>
    <row r="56" s="64" customFormat="1"/>
    <row r="57" s="64" customFormat="1"/>
    <row r="58" s="64" customFormat="1"/>
    <row r="59" s="64" customFormat="1"/>
    <row r="60" s="64" customFormat="1"/>
    <row r="61" s="64" customFormat="1"/>
    <row r="62" s="64" customFormat="1"/>
    <row r="63" s="64" customFormat="1"/>
    <row r="64" s="64" customFormat="1"/>
    <row r="65" s="64" customFormat="1"/>
    <row r="66" s="64" customFormat="1"/>
    <row r="67" s="64" customFormat="1"/>
    <row r="68" s="64" customFormat="1"/>
    <row r="69" s="64" customFormat="1"/>
    <row r="70" s="64" customFormat="1"/>
    <row r="71" s="64" customFormat="1"/>
    <row r="72" s="64" customFormat="1"/>
    <row r="73" s="64" customFormat="1"/>
    <row r="74" s="64" customFormat="1"/>
    <row r="75" s="64" customFormat="1"/>
    <row r="76" s="64" customFormat="1"/>
    <row r="77" s="64" customFormat="1"/>
    <row r="78" s="64" customFormat="1"/>
    <row r="79" s="64" customFormat="1"/>
    <row r="80" s="64" customFormat="1"/>
    <row r="81" s="64" customFormat="1"/>
    <row r="82" s="64" customFormat="1"/>
    <row r="83" s="64" customFormat="1"/>
    <row r="84" s="64" customFormat="1"/>
    <row r="85" s="64" customFormat="1"/>
    <row r="86" s="64" customFormat="1"/>
    <row r="87" s="64" customFormat="1"/>
    <row r="88" s="64" customFormat="1"/>
    <row r="89" s="64" customFormat="1"/>
    <row r="90" s="64" customFormat="1"/>
    <row r="91" s="64" customFormat="1"/>
    <row r="92" s="64" customFormat="1"/>
    <row r="93" s="64" customFormat="1"/>
    <row r="94" s="64" customFormat="1"/>
    <row r="95" s="64" customFormat="1"/>
    <row r="96" s="64" customFormat="1"/>
    <row r="97" s="64" customFormat="1"/>
    <row r="98" s="64" customFormat="1"/>
    <row r="99" s="64" customFormat="1"/>
    <row r="100" s="64" customFormat="1"/>
    <row r="101" s="64" customFormat="1"/>
    <row r="102" s="64" customFormat="1"/>
    <row r="103" s="64" customFormat="1"/>
    <row r="104" s="64" customFormat="1"/>
    <row r="105" s="64" customFormat="1"/>
    <row r="106" s="64" customFormat="1"/>
    <row r="107" s="64" customFormat="1"/>
    <row r="108" s="64" customFormat="1"/>
    <row r="109" s="64" customFormat="1"/>
    <row r="110" s="64" customFormat="1"/>
    <row r="111" s="64" customFormat="1"/>
    <row r="112" s="64" customFormat="1"/>
    <row r="113" s="64" customFormat="1"/>
    <row r="114" s="64" customFormat="1"/>
    <row r="115" s="64" customFormat="1"/>
    <row r="116" s="64" customFormat="1"/>
    <row r="117" s="64" customFormat="1"/>
    <row r="118" s="64" customFormat="1"/>
    <row r="119" s="64" customFormat="1"/>
    <row r="120" s="64" customFormat="1"/>
    <row r="121" s="64" customFormat="1"/>
    <row r="122" s="64" customFormat="1"/>
    <row r="123" s="64" customFormat="1"/>
    <row r="124" s="64" customFormat="1"/>
    <row r="125" s="64" customFormat="1"/>
    <row r="126" s="64" customFormat="1"/>
    <row r="127" s="64" customFormat="1"/>
    <row r="128" s="64" customFormat="1"/>
    <row r="129" s="64" customFormat="1"/>
    <row r="130" s="64" customFormat="1"/>
    <row r="131" s="64" customFormat="1"/>
    <row r="132" s="64" customFormat="1"/>
    <row r="133" s="64" customFormat="1"/>
    <row r="134" s="64" customFormat="1"/>
    <row r="135" s="64" customFormat="1"/>
    <row r="136" s="64" customFormat="1"/>
    <row r="137" s="64" customFormat="1"/>
    <row r="138" s="64" customFormat="1"/>
    <row r="139" s="64" customFormat="1"/>
    <row r="140" s="64" customFormat="1"/>
    <row r="141" s="64" customFormat="1"/>
    <row r="142" s="64" customFormat="1"/>
    <row r="143" s="64" customFormat="1"/>
    <row r="144" s="64" customFormat="1"/>
    <row r="145" s="64" customFormat="1"/>
    <row r="146" s="64" customFormat="1"/>
    <row r="147" s="64" customFormat="1"/>
    <row r="148" s="64" customFormat="1"/>
    <row r="149" s="64" customFormat="1"/>
    <row r="150" s="64" customFormat="1"/>
    <row r="151" s="64" customFormat="1"/>
    <row r="152" s="64" customFormat="1"/>
    <row r="153" s="64" customFormat="1"/>
    <row r="154" s="64" customFormat="1"/>
    <row r="155" s="64" customFormat="1"/>
    <row r="156" s="64" customFormat="1"/>
    <row r="157" s="64" customFormat="1"/>
    <row r="158" s="64" customFormat="1"/>
    <row r="159" s="64" customFormat="1"/>
    <row r="160" s="64" customFormat="1"/>
    <row r="161" s="64" customFormat="1"/>
    <row r="162" s="64" customFormat="1"/>
    <row r="163" s="64" customFormat="1"/>
    <row r="164" s="64" customFormat="1"/>
    <row r="165" s="64" customFormat="1"/>
    <row r="166" s="64" customFormat="1"/>
    <row r="167" s="64" customFormat="1"/>
    <row r="168" s="64" customFormat="1"/>
    <row r="169" s="64" customFormat="1"/>
    <row r="170" s="64" customFormat="1"/>
    <row r="171" s="64" customFormat="1"/>
    <row r="172" s="64" customFormat="1"/>
    <row r="173" s="64" customFormat="1"/>
    <row r="174" s="64" customFormat="1"/>
    <row r="175" s="64" customFormat="1"/>
    <row r="176" s="64" customFormat="1"/>
    <row r="177" s="64" customFormat="1"/>
    <row r="178" s="64" customFormat="1"/>
    <row r="179" s="64" customFormat="1"/>
    <row r="180" s="64" customFormat="1"/>
    <row r="181" s="64" customFormat="1"/>
    <row r="182" s="64" customFormat="1"/>
    <row r="183" s="64" customFormat="1"/>
    <row r="184" s="64" customFormat="1"/>
    <row r="185" s="64" customFormat="1"/>
    <row r="186" s="64" customFormat="1"/>
    <row r="187" s="64" customFormat="1"/>
    <row r="188" s="64" customFormat="1"/>
    <row r="189" s="64" customFormat="1"/>
    <row r="190" s="64" customFormat="1"/>
    <row r="191" s="64" customFormat="1"/>
    <row r="192" s="64" customFormat="1"/>
    <row r="193" s="64" customFormat="1"/>
    <row r="194" s="64" customFormat="1"/>
    <row r="195" s="64" customFormat="1"/>
    <row r="196" s="64" customFormat="1"/>
    <row r="197" s="64" customFormat="1"/>
    <row r="198" s="64" customFormat="1"/>
    <row r="199" s="64" customFormat="1"/>
    <row r="200" s="64" customFormat="1"/>
    <row r="201" s="64" customFormat="1"/>
    <row r="202" s="64" customFormat="1"/>
    <row r="203" s="64" customFormat="1"/>
    <row r="204" s="64" customFormat="1"/>
    <row r="205" s="64" customFormat="1"/>
    <row r="206" s="64" customFormat="1"/>
    <row r="207" s="64" customFormat="1"/>
    <row r="208" s="64" customFormat="1"/>
    <row r="209" s="64" customFormat="1"/>
    <row r="210" s="64" customFormat="1"/>
    <row r="211" s="64" customFormat="1"/>
    <row r="212" s="64" customFormat="1"/>
    <row r="213" s="64" customFormat="1"/>
    <row r="214" s="64" customFormat="1"/>
    <row r="215" s="64" customFormat="1"/>
    <row r="216" s="64" customFormat="1"/>
    <row r="217" s="64" customFormat="1"/>
    <row r="218" s="64" customFormat="1"/>
    <row r="219" s="64" customFormat="1"/>
    <row r="220" s="64" customFormat="1"/>
    <row r="221" s="64" customFormat="1"/>
    <row r="222" s="64" customFormat="1"/>
    <row r="223" s="64" customFormat="1"/>
    <row r="224" s="64" customFormat="1"/>
    <row r="225" s="64" customFormat="1"/>
    <row r="226" s="64" customFormat="1"/>
    <row r="227" s="64" customFormat="1"/>
    <row r="228" s="64" customFormat="1"/>
    <row r="229" s="64" customFormat="1"/>
    <row r="230" s="64" customFormat="1"/>
    <row r="231" s="64" customFormat="1"/>
    <row r="232" s="64" customFormat="1"/>
    <row r="233" s="64" customFormat="1"/>
    <row r="234" s="64" customFormat="1"/>
    <row r="235" s="64" customFormat="1"/>
    <row r="236" s="64" customFormat="1"/>
    <row r="237" s="64" customFormat="1"/>
    <row r="238" s="64" customFormat="1"/>
    <row r="239" s="64" customFormat="1"/>
    <row r="240" s="64" customFormat="1"/>
    <row r="241" s="64" customFormat="1"/>
    <row r="242" s="64" customFormat="1"/>
    <row r="243" s="64" customFormat="1"/>
    <row r="244" s="64" customFormat="1"/>
    <row r="245" s="64" customFormat="1"/>
    <row r="246" s="64" customFormat="1"/>
    <row r="247" s="64" customFormat="1"/>
    <row r="248" s="64" customFormat="1"/>
    <row r="249" s="64" customFormat="1"/>
    <row r="250" s="64" customFormat="1"/>
    <row r="251" s="64" customFormat="1"/>
    <row r="252" s="64" customFormat="1"/>
    <row r="253" s="64" customFormat="1"/>
    <row r="254" s="64" customFormat="1"/>
    <row r="255" s="64" customFormat="1"/>
    <row r="256" s="64" customFormat="1"/>
    <row r="257" s="64" customFormat="1"/>
    <row r="258" s="64" customFormat="1"/>
    <row r="259" s="64" customFormat="1"/>
    <row r="260" s="64" customFormat="1"/>
    <row r="261" s="64" customFormat="1"/>
    <row r="262" s="64" customFormat="1"/>
    <row r="263" s="64" customFormat="1"/>
    <row r="264" s="64" customFormat="1"/>
    <row r="265" s="64" customFormat="1"/>
    <row r="266" s="64" customFormat="1"/>
    <row r="267" s="64" customFormat="1"/>
    <row r="268" s="64" customFormat="1"/>
    <row r="269" s="64" customFormat="1"/>
    <row r="270" s="64" customFormat="1"/>
    <row r="271" s="64" customFormat="1"/>
    <row r="272" s="64" customFormat="1"/>
    <row r="273" s="64" customFormat="1"/>
    <row r="274" s="64" customFormat="1"/>
    <row r="275" s="64" customFormat="1"/>
    <row r="276" s="64" customFormat="1"/>
    <row r="277" s="64" customFormat="1"/>
    <row r="278" s="64" customFormat="1"/>
    <row r="279" s="64" customFormat="1"/>
    <row r="280" s="64" customFormat="1"/>
    <row r="281" s="64" customFormat="1"/>
    <row r="282" s="64" customFormat="1"/>
    <row r="283" s="64" customFormat="1"/>
    <row r="284" s="64" customFormat="1"/>
    <row r="285" s="64" customFormat="1"/>
    <row r="286" s="64" customFormat="1"/>
    <row r="287" s="64" customFormat="1"/>
    <row r="288" s="64" customFormat="1"/>
    <row r="289" s="64" customFormat="1"/>
    <row r="290" s="64" customFormat="1"/>
    <row r="291" s="64" customFormat="1"/>
    <row r="292" s="64" customFormat="1"/>
    <row r="293" s="64" customFormat="1"/>
    <row r="294" s="64" customFormat="1"/>
    <row r="295" s="64" customFormat="1"/>
    <row r="296" s="64" customFormat="1"/>
    <row r="297" s="64" customFormat="1"/>
    <row r="298" s="64" customFormat="1"/>
    <row r="299" s="64" customFormat="1"/>
    <row r="300" s="64" customFormat="1"/>
    <row r="301" s="64" customFormat="1"/>
    <row r="302" s="64" customFormat="1"/>
    <row r="303" s="64" customFormat="1"/>
    <row r="304" s="64" customFormat="1"/>
    <row r="305" s="64" customFormat="1"/>
    <row r="306" s="64" customFormat="1"/>
    <row r="307" s="64" customFormat="1"/>
    <row r="308" s="64" customFormat="1"/>
    <row r="309" s="64" customFormat="1"/>
    <row r="310" s="64" customFormat="1"/>
    <row r="311" s="64" customFormat="1"/>
    <row r="312" s="64" customFormat="1"/>
    <row r="313" s="64" customFormat="1"/>
    <row r="314" s="64" customFormat="1"/>
    <row r="315" s="64" customFormat="1"/>
    <row r="316" s="64" customFormat="1"/>
    <row r="317" s="64" customFormat="1"/>
    <row r="318" s="64" customFormat="1"/>
    <row r="319" s="64" customFormat="1"/>
    <row r="320" s="64" customFormat="1"/>
    <row r="321" s="64" customFormat="1"/>
    <row r="322" s="64" customFormat="1"/>
    <row r="323" s="64" customFormat="1"/>
    <row r="324" s="64" customFormat="1"/>
    <row r="325" s="64" customFormat="1"/>
    <row r="326" s="64" customFormat="1"/>
    <row r="327" s="64" customFormat="1"/>
    <row r="328" s="64" customFormat="1"/>
    <row r="329" s="64" customFormat="1"/>
    <row r="330" s="64" customFormat="1"/>
    <row r="331" s="64" customFormat="1"/>
    <row r="332" s="64" customFormat="1"/>
    <row r="333" s="64" customFormat="1"/>
    <row r="334" s="64" customFormat="1"/>
    <row r="335" s="64" customFormat="1"/>
    <row r="336" s="64" customFormat="1"/>
    <row r="337" s="64" customFormat="1"/>
    <row r="338" s="64" customFormat="1"/>
    <row r="339" s="64" customFormat="1"/>
    <row r="340" s="64" customFormat="1"/>
    <row r="341" s="64" customFormat="1"/>
    <row r="342" s="64" customFormat="1"/>
    <row r="343" s="64" customFormat="1"/>
    <row r="344" s="64" customFormat="1"/>
    <row r="345" s="64" customFormat="1"/>
    <row r="346" s="64" customFormat="1"/>
    <row r="347" s="64" customFormat="1"/>
    <row r="348" s="64" customFormat="1"/>
    <row r="349" s="64" customFormat="1"/>
    <row r="350" s="64" customFormat="1"/>
    <row r="351" s="64" customFormat="1"/>
    <row r="352" s="64" customFormat="1"/>
    <row r="353" s="64" customFormat="1"/>
    <row r="354" s="64" customFormat="1"/>
    <row r="355" s="64" customFormat="1"/>
    <row r="356" s="64" customFormat="1"/>
    <row r="357" s="64" customFormat="1"/>
    <row r="358" s="64" customFormat="1"/>
    <row r="359" s="64" customFormat="1"/>
    <row r="360" s="64" customFormat="1"/>
    <row r="361" s="64" customFormat="1"/>
    <row r="362" s="64" customFormat="1"/>
    <row r="363" s="64" customFormat="1"/>
    <row r="364" s="64" customFormat="1"/>
    <row r="365" s="64" customFormat="1"/>
    <row r="366" s="64" customFormat="1"/>
    <row r="367" s="64" customFormat="1"/>
    <row r="368" s="64" customFormat="1"/>
    <row r="369" s="64" customFormat="1"/>
    <row r="370" s="64" customFormat="1"/>
    <row r="371" s="64" customFormat="1"/>
    <row r="372" s="64" customFormat="1"/>
    <row r="373" s="64" customFormat="1"/>
    <row r="374" s="64" customFormat="1"/>
    <row r="375" s="64" customFormat="1"/>
    <row r="376" s="64" customFormat="1"/>
    <row r="377" s="64" customFormat="1"/>
    <row r="378" s="64" customFormat="1"/>
    <row r="379" s="64" customFormat="1"/>
    <row r="380" s="64" customFormat="1"/>
    <row r="381" s="64" customFormat="1"/>
    <row r="382" s="64" customFormat="1"/>
    <row r="383" s="64" customFormat="1"/>
    <row r="384" s="64" customFormat="1"/>
    <row r="385" s="64" customFormat="1"/>
    <row r="386" s="64" customFormat="1"/>
    <row r="387" s="64" customFormat="1"/>
    <row r="388" s="64" customFormat="1"/>
    <row r="389" s="64" customFormat="1"/>
    <row r="390" s="64" customFormat="1"/>
    <row r="391" s="64" customFormat="1"/>
    <row r="392" s="64" customFormat="1"/>
    <row r="393" s="64" customFormat="1"/>
    <row r="394" s="64" customFormat="1"/>
    <row r="395" s="64" customFormat="1"/>
    <row r="396" s="64" customFormat="1"/>
    <row r="397" s="64" customFormat="1"/>
    <row r="398" s="64" customFormat="1"/>
    <row r="399" s="64" customFormat="1"/>
    <row r="400" s="64" customFormat="1"/>
    <row r="401" s="64" customFormat="1"/>
    <row r="402" s="64" customFormat="1"/>
    <row r="403" s="64" customFormat="1"/>
    <row r="404" s="64" customFormat="1"/>
    <row r="405" s="64" customFormat="1"/>
    <row r="406" s="64" customFormat="1"/>
    <row r="407" s="64" customFormat="1"/>
    <row r="408" s="64" customFormat="1"/>
    <row r="409" s="64" customFormat="1"/>
    <row r="410" s="64" customFormat="1"/>
    <row r="411" s="64" customFormat="1"/>
    <row r="412" s="64" customFormat="1"/>
    <row r="413" s="64" customFormat="1"/>
    <row r="414" s="64" customFormat="1"/>
    <row r="415" s="64" customFormat="1"/>
    <row r="416" s="64" customFormat="1"/>
    <row r="417" s="64" customFormat="1"/>
    <row r="418" s="64" customFormat="1"/>
    <row r="419" s="64" customFormat="1"/>
    <row r="420" s="64" customFormat="1"/>
    <row r="421" s="64" customFormat="1"/>
    <row r="422" s="64" customFormat="1"/>
    <row r="423" s="64" customFormat="1"/>
    <row r="424" s="64" customFormat="1"/>
    <row r="425" s="64" customFormat="1"/>
    <row r="426" s="64" customFormat="1"/>
    <row r="427" s="64" customFormat="1"/>
    <row r="428" s="64" customFormat="1"/>
    <row r="429" s="64" customFormat="1"/>
    <row r="430" s="64" customFormat="1"/>
    <row r="431" s="64" customFormat="1"/>
    <row r="432" s="64" customFormat="1"/>
    <row r="433" s="64" customFormat="1"/>
    <row r="434" s="64" customFormat="1"/>
    <row r="435" s="64" customFormat="1"/>
    <row r="436" s="64" customFormat="1"/>
    <row r="437" s="64" customFormat="1"/>
    <row r="438" s="64" customFormat="1"/>
    <row r="439" s="64" customFormat="1"/>
    <row r="440" s="64" customFormat="1"/>
    <row r="441" s="64" customFormat="1"/>
    <row r="442" s="64" customFormat="1"/>
    <row r="443" s="64" customFormat="1"/>
    <row r="444" s="64" customFormat="1"/>
    <row r="445" s="64" customFormat="1"/>
    <row r="446" s="64" customFormat="1"/>
    <row r="447" s="64" customFormat="1"/>
    <row r="448" s="64" customFormat="1"/>
    <row r="449" s="64" customFormat="1"/>
    <row r="450" s="64" customFormat="1"/>
    <row r="451" s="64" customFormat="1"/>
    <row r="452" s="64" customFormat="1"/>
    <row r="453" s="64" customFormat="1"/>
    <row r="454" s="64" customFormat="1"/>
    <row r="455" s="64" customFormat="1"/>
    <row r="456" s="64" customFormat="1"/>
    <row r="457" s="64" customFormat="1"/>
    <row r="458" s="64" customFormat="1"/>
    <row r="459" s="64" customFormat="1"/>
    <row r="460" s="64" customFormat="1"/>
    <row r="461" s="64" customFormat="1"/>
    <row r="462" s="64" customFormat="1"/>
    <row r="463" s="64" customFormat="1"/>
    <row r="464" s="64" customFormat="1"/>
    <row r="465" s="64" customFormat="1"/>
    <row r="466" s="64" customFormat="1"/>
    <row r="467" s="64" customFormat="1"/>
    <row r="468" s="64" customFormat="1"/>
    <row r="469" s="64" customFormat="1"/>
    <row r="470" s="64" customFormat="1"/>
    <row r="471" s="64" customFormat="1"/>
    <row r="472" s="64" customFormat="1"/>
    <row r="473" s="64" customFormat="1"/>
    <row r="474" s="64" customFormat="1"/>
    <row r="475" s="64" customFormat="1"/>
    <row r="476" s="64" customFormat="1"/>
    <row r="477" s="64" customFormat="1"/>
    <row r="478" s="64" customFormat="1"/>
    <row r="479" s="64" customFormat="1"/>
    <row r="480" s="64" customFormat="1"/>
    <row r="481" s="64" customFormat="1"/>
    <row r="482" s="64" customFormat="1"/>
    <row r="483" s="64" customFormat="1"/>
    <row r="484" s="64" customFormat="1"/>
    <row r="485" s="64" customFormat="1"/>
    <row r="486" s="64" customFormat="1"/>
    <row r="487" s="64" customFormat="1"/>
    <row r="488" s="64" customFormat="1"/>
    <row r="489" s="64" customFormat="1"/>
    <row r="490" s="64" customFormat="1"/>
    <row r="491" s="64" customFormat="1"/>
    <row r="492" s="64" customFormat="1"/>
    <row r="493" s="64" customFormat="1"/>
    <row r="494" s="64" customFormat="1"/>
    <row r="495" s="64" customFormat="1"/>
    <row r="496" s="64" customFormat="1"/>
    <row r="497" s="64" customFormat="1"/>
    <row r="498" s="64" customFormat="1"/>
    <row r="499" s="64" customFormat="1"/>
    <row r="500" s="64" customFormat="1"/>
    <row r="501" s="64" customFormat="1"/>
    <row r="502" s="64" customFormat="1"/>
    <row r="503" s="64" customFormat="1"/>
    <row r="504" s="64" customFormat="1"/>
    <row r="505" s="64" customFormat="1"/>
    <row r="506" s="64" customFormat="1"/>
    <row r="507" s="64" customFormat="1"/>
    <row r="508" s="64" customFormat="1"/>
  </sheetData>
  <mergeCells count="2">
    <mergeCell ref="C3:F3"/>
    <mergeCell ref="C2:H2"/>
  </mergeCells>
  <pageMargins left="0.7" right="0.7" top="0.75" bottom="0.75" header="0.3" footer="0.3"/>
  <pageSetup paperSize="9" scale="90" orientation="portrait" r:id="rId1"/>
  <colBreaks count="1" manualBreakCount="1">
    <brk id="6" max="38"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dimension ref="A1:F38"/>
  <sheetViews>
    <sheetView zoomScale="112" zoomScaleNormal="112" workbookViewId="0">
      <selection activeCell="E16" sqref="E16"/>
    </sheetView>
  </sheetViews>
  <sheetFormatPr defaultRowHeight="12"/>
  <cols>
    <col min="1" max="1" width="35.140625" style="72" customWidth="1"/>
    <col min="2" max="2" width="17.42578125" style="72" customWidth="1"/>
    <col min="3" max="3" width="13.7109375" style="72" customWidth="1"/>
    <col min="4" max="4" width="13" style="72" customWidth="1"/>
    <col min="5" max="5" width="9.5703125" style="72" customWidth="1"/>
    <col min="6" max="6" width="8.140625" style="72" customWidth="1"/>
    <col min="7" max="9" width="9.140625" style="72"/>
    <col min="10" max="10" width="11.42578125" style="72" customWidth="1"/>
    <col min="11" max="11" width="11.140625" style="72" bestFit="1" customWidth="1"/>
    <col min="12" max="12" width="11.28515625" style="72" bestFit="1" customWidth="1"/>
    <col min="13" max="13" width="11.140625" style="72" bestFit="1" customWidth="1"/>
    <col min="14" max="16" width="9.28515625" style="72" bestFit="1" customWidth="1"/>
    <col min="17" max="16384" width="9.140625" style="72"/>
  </cols>
  <sheetData>
    <row r="1" spans="1:6" s="316" customFormat="1" ht="14.25" customHeight="1">
      <c r="A1" s="644" t="s">
        <v>332</v>
      </c>
      <c r="B1" s="644"/>
      <c r="C1" s="644"/>
      <c r="D1" s="644"/>
      <c r="E1" s="644"/>
      <c r="F1" s="644"/>
    </row>
    <row r="2" spans="1:6" s="316" customFormat="1" ht="15.75" customHeight="1">
      <c r="A2" s="643" t="s">
        <v>216</v>
      </c>
      <c r="B2" s="643"/>
      <c r="C2" s="643"/>
      <c r="D2" s="643"/>
      <c r="E2" s="643"/>
      <c r="F2" s="643"/>
    </row>
    <row r="4" spans="1:6">
      <c r="A4" s="73"/>
    </row>
    <row r="5" spans="1:6" ht="12" customHeight="1">
      <c r="A5" s="103"/>
      <c r="B5" s="102"/>
      <c r="C5" s="151"/>
      <c r="D5" s="103" t="s">
        <v>54</v>
      </c>
      <c r="E5" s="648" t="s">
        <v>13</v>
      </c>
      <c r="F5" s="649"/>
    </row>
    <row r="6" spans="1:6" ht="14.25" customHeight="1">
      <c r="A6" s="115" t="s">
        <v>57</v>
      </c>
      <c r="B6" s="660" t="s">
        <v>119</v>
      </c>
      <c r="C6" s="661"/>
      <c r="D6" s="103" t="s">
        <v>15</v>
      </c>
      <c r="E6" s="648" t="s">
        <v>15</v>
      </c>
      <c r="F6" s="649"/>
    </row>
    <row r="7" spans="1:6" ht="15" customHeight="1">
      <c r="A7" s="194" t="s">
        <v>37</v>
      </c>
      <c r="B7" s="663" t="s">
        <v>330</v>
      </c>
      <c r="C7" s="664"/>
      <c r="D7" s="105" t="s">
        <v>55</v>
      </c>
      <c r="E7" s="651" t="s">
        <v>19</v>
      </c>
      <c r="F7" s="652"/>
    </row>
    <row r="8" spans="1:6" ht="12" customHeight="1">
      <c r="A8" s="105"/>
      <c r="B8" s="102"/>
      <c r="C8" s="151"/>
      <c r="D8" s="105" t="s">
        <v>20</v>
      </c>
      <c r="E8" s="651" t="s">
        <v>20</v>
      </c>
      <c r="F8" s="652"/>
    </row>
    <row r="9" spans="1:6" ht="17.25" customHeight="1" thickBot="1">
      <c r="A9" s="480" t="s">
        <v>589</v>
      </c>
      <c r="B9" s="83">
        <v>2025</v>
      </c>
      <c r="C9" s="83">
        <v>2026</v>
      </c>
      <c r="D9" s="83" t="s">
        <v>586</v>
      </c>
      <c r="E9" s="83">
        <v>2025</v>
      </c>
      <c r="F9" s="83">
        <v>2026</v>
      </c>
    </row>
    <row r="10" spans="1:6" ht="15.75" thickBot="1">
      <c r="A10" s="650" t="s">
        <v>444</v>
      </c>
      <c r="B10" s="650"/>
      <c r="C10" s="650"/>
      <c r="D10" s="650"/>
      <c r="E10" s="650"/>
      <c r="F10" s="650"/>
    </row>
    <row r="11" spans="1:6" ht="17.25" customHeight="1">
      <c r="A11" s="169" t="s">
        <v>540</v>
      </c>
      <c r="B11" s="162">
        <v>536540.36972999992</v>
      </c>
      <c r="C11" s="162">
        <v>558692.20123000001</v>
      </c>
      <c r="D11" s="163">
        <v>4.1286420835672466</v>
      </c>
      <c r="E11" s="163">
        <v>20.975312145661874</v>
      </c>
      <c r="F11" s="163">
        <v>21.05221751976061</v>
      </c>
    </row>
    <row r="12" spans="1:6" ht="15.75" customHeight="1">
      <c r="A12" s="208" t="s">
        <v>42</v>
      </c>
      <c r="B12" s="162">
        <v>426324.51562000002</v>
      </c>
      <c r="C12" s="162">
        <v>442381.36439000006</v>
      </c>
      <c r="D12" s="163">
        <v>3.7663442241056</v>
      </c>
      <c r="E12" s="163">
        <v>16.666574026811027</v>
      </c>
      <c r="F12" s="163">
        <v>16.669480421103607</v>
      </c>
    </row>
    <row r="13" spans="1:6" ht="15.75" customHeight="1">
      <c r="A13" s="280" t="s">
        <v>44</v>
      </c>
      <c r="B13" s="162">
        <v>406197.47668000002</v>
      </c>
      <c r="C13" s="162">
        <v>413793.01259</v>
      </c>
      <c r="D13" s="163">
        <v>1.8699121353685122</v>
      </c>
      <c r="E13" s="163">
        <v>15.879734959050221</v>
      </c>
      <c r="F13" s="163">
        <v>15.592235742727874</v>
      </c>
    </row>
    <row r="14" spans="1:6" ht="15.75" customHeight="1">
      <c r="A14" s="208" t="s">
        <v>541</v>
      </c>
      <c r="B14" s="162">
        <v>356134.86616999999</v>
      </c>
      <c r="C14" s="162">
        <v>369312.69471999997</v>
      </c>
      <c r="D14" s="163">
        <v>3.7002354449927832</v>
      </c>
      <c r="E14" s="163">
        <v>13.922605651515788</v>
      </c>
      <c r="F14" s="163">
        <v>13.916162002865809</v>
      </c>
    </row>
    <row r="15" spans="1:6" ht="15.75" customHeight="1">
      <c r="A15" s="208" t="s">
        <v>532</v>
      </c>
      <c r="B15" s="162">
        <v>243771.24570000003</v>
      </c>
      <c r="C15" s="162">
        <v>253243.84104</v>
      </c>
      <c r="D15" s="163">
        <v>3.8858542617686398</v>
      </c>
      <c r="E15" s="163">
        <v>9.5299035434508124</v>
      </c>
      <c r="F15" s="163">
        <v>9.5425431308624518</v>
      </c>
    </row>
    <row r="16" spans="1:6" ht="15.75" customHeight="1">
      <c r="A16" s="280" t="s">
        <v>36</v>
      </c>
      <c r="B16" s="162">
        <v>215161.29504999999</v>
      </c>
      <c r="C16" s="162">
        <v>227035.7934</v>
      </c>
      <c r="D16" s="163">
        <v>5.5188821703459956</v>
      </c>
      <c r="E16" s="163">
        <v>8.4114366410298089</v>
      </c>
      <c r="F16" s="163">
        <v>8.5549912758860618</v>
      </c>
    </row>
    <row r="17" spans="1:6" ht="15.75" customHeight="1">
      <c r="A17" s="280" t="s">
        <v>534</v>
      </c>
      <c r="B17" s="162">
        <v>199629.26566999999</v>
      </c>
      <c r="C17" s="162">
        <v>206291.10642000003</v>
      </c>
      <c r="D17" s="163">
        <v>3.3371062742937108</v>
      </c>
      <c r="E17" s="163">
        <v>7.8042331892838854</v>
      </c>
      <c r="F17" s="163">
        <v>7.7733056505617206</v>
      </c>
    </row>
    <row r="18" spans="1:6" ht="15.75" customHeight="1">
      <c r="A18" s="327" t="s">
        <v>40</v>
      </c>
      <c r="B18" s="328">
        <v>174202.27725000001</v>
      </c>
      <c r="C18" s="328">
        <v>183090.13728</v>
      </c>
      <c r="D18" s="341">
        <v>5.1020343535721269</v>
      </c>
      <c r="E18" s="341">
        <v>6.8101998431965836</v>
      </c>
      <c r="F18" s="341">
        <v>6.8990642562318616</v>
      </c>
    </row>
    <row r="19" spans="1:6" ht="14.25">
      <c r="A19" s="377" t="s">
        <v>10</v>
      </c>
      <c r="B19" s="402">
        <v>2557961.3118699999</v>
      </c>
      <c r="C19" s="402">
        <v>2653840.1510700001</v>
      </c>
      <c r="D19" s="408">
        <v>3.7482521238723532</v>
      </c>
      <c r="E19" s="408">
        <v>100</v>
      </c>
      <c r="F19" s="408">
        <v>99.999999999999986</v>
      </c>
    </row>
    <row r="20" spans="1:6" ht="15" customHeight="1">
      <c r="A20" s="141"/>
      <c r="B20" s="141"/>
      <c r="C20" s="141"/>
      <c r="D20" s="215"/>
      <c r="E20" s="215"/>
      <c r="F20" s="215"/>
    </row>
    <row r="21" spans="1:6" ht="12.75">
      <c r="A21" s="216" t="s">
        <v>333</v>
      </c>
      <c r="B21" s="141"/>
      <c r="C21" s="141"/>
      <c r="D21" s="215"/>
      <c r="E21" s="215"/>
      <c r="F21" s="215"/>
    </row>
    <row r="22" spans="1:6" ht="8.25" customHeight="1">
      <c r="B22" s="204"/>
      <c r="C22" s="656"/>
      <c r="D22" s="656"/>
      <c r="E22" s="656"/>
      <c r="F22" s="656"/>
    </row>
    <row r="23" spans="1:6" ht="15">
      <c r="A23" s="204">
        <v>2025</v>
      </c>
      <c r="B23" s="177"/>
      <c r="C23" s="177"/>
      <c r="D23" s="210"/>
      <c r="E23" s="178"/>
      <c r="F23" s="178"/>
    </row>
    <row r="24" spans="1:6" ht="15">
      <c r="A24" s="263"/>
      <c r="B24" s="177"/>
      <c r="C24" s="177"/>
      <c r="D24" s="210"/>
      <c r="E24" s="178"/>
      <c r="F24" s="178"/>
    </row>
    <row r="25" spans="1:6" ht="15">
      <c r="A25" s="211"/>
      <c r="B25" s="177"/>
      <c r="C25" s="177"/>
      <c r="D25" s="210"/>
      <c r="E25" s="178"/>
      <c r="F25" s="178"/>
    </row>
    <row r="26" spans="1:6" ht="15">
      <c r="A26" s="209"/>
      <c r="B26" s="177"/>
      <c r="C26" s="177"/>
      <c r="D26" s="210"/>
      <c r="E26" s="178"/>
      <c r="F26" s="178"/>
    </row>
    <row r="27" spans="1:6" ht="15">
      <c r="A27" s="209"/>
      <c r="B27" s="177"/>
      <c r="C27" s="177"/>
      <c r="D27" s="210"/>
      <c r="E27" s="178"/>
      <c r="F27" s="178"/>
    </row>
    <row r="28" spans="1:6" ht="15">
      <c r="A28" s="209"/>
      <c r="B28" s="177"/>
      <c r="C28" s="177"/>
      <c r="D28" s="210"/>
      <c r="E28" s="178"/>
      <c r="F28" s="178"/>
    </row>
    <row r="29" spans="1:6" ht="15">
      <c r="A29" s="209"/>
      <c r="B29" s="177"/>
      <c r="C29" s="177"/>
      <c r="D29" s="210"/>
      <c r="E29" s="178"/>
      <c r="F29" s="178"/>
    </row>
    <row r="30" spans="1:6" ht="15">
      <c r="A30" s="211"/>
      <c r="B30" s="177"/>
      <c r="C30" s="177"/>
      <c r="D30" s="210"/>
      <c r="E30" s="178"/>
      <c r="F30" s="178"/>
    </row>
    <row r="31" spans="1:6" ht="14.25">
      <c r="A31" s="93"/>
      <c r="B31" s="197"/>
      <c r="C31" s="197"/>
      <c r="D31" s="139"/>
      <c r="E31" s="140"/>
      <c r="F31" s="217"/>
    </row>
    <row r="38" spans="1:2" ht="14.25">
      <c r="A38" s="412">
        <v>2026</v>
      </c>
      <c r="B38" s="204"/>
    </row>
  </sheetData>
  <sortState xmlns:xlrd2="http://schemas.microsoft.com/office/spreadsheetml/2017/richdata2" ref="A11:F18">
    <sortCondition descending="1" ref="C11:C18"/>
  </sortState>
  <mergeCells count="11">
    <mergeCell ref="C22:D22"/>
    <mergeCell ref="E22:F22"/>
    <mergeCell ref="A10:F10"/>
    <mergeCell ref="E8:F8"/>
    <mergeCell ref="A1:F1"/>
    <mergeCell ref="A2:F2"/>
    <mergeCell ref="B6:C6"/>
    <mergeCell ref="B7:C7"/>
    <mergeCell ref="E7:F7"/>
    <mergeCell ref="E5:F5"/>
    <mergeCell ref="E6:F6"/>
  </mergeCells>
  <phoneticPr fontId="6" type="noConversion"/>
  <printOptions horizontalCentered="1"/>
  <pageMargins left="0.7" right="0.7" top="0.75" bottom="0.75" header="0.3" footer="0.3"/>
  <pageSetup paperSize="9" scale="90"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dimension ref="A2:F38"/>
  <sheetViews>
    <sheetView zoomScaleNormal="100" workbookViewId="0">
      <selection activeCell="E16" sqref="E16"/>
    </sheetView>
  </sheetViews>
  <sheetFormatPr defaultRowHeight="12.75"/>
  <cols>
    <col min="1" max="1" width="34.85546875" style="143" customWidth="1"/>
    <col min="2" max="2" width="13.85546875" style="143" customWidth="1"/>
    <col min="3" max="3" width="13.7109375" style="143" customWidth="1"/>
    <col min="4" max="4" width="12" style="143" customWidth="1"/>
    <col min="5" max="5" width="9.7109375" style="143" customWidth="1"/>
    <col min="6" max="6" width="12.7109375" style="143" customWidth="1"/>
    <col min="7" max="9" width="9.140625" style="143"/>
    <col min="10" max="10" width="11.140625" style="143" customWidth="1"/>
    <col min="11" max="11" width="12.85546875" style="143" bestFit="1" customWidth="1"/>
    <col min="12" max="12" width="13" style="143" bestFit="1" customWidth="1"/>
    <col min="13" max="13" width="12.85546875" style="143" bestFit="1" customWidth="1"/>
    <col min="14" max="14" width="9.140625" style="143"/>
    <col min="15" max="15" width="11.28515625" style="143" bestFit="1" customWidth="1"/>
    <col min="16" max="16" width="13.7109375" style="143" customWidth="1"/>
    <col min="17" max="16384" width="9.140625" style="143"/>
  </cols>
  <sheetData>
    <row r="2" spans="1:6" ht="15.75" customHeight="1">
      <c r="A2" s="644" t="s">
        <v>334</v>
      </c>
      <c r="B2" s="644"/>
      <c r="C2" s="644"/>
      <c r="D2" s="644"/>
      <c r="E2" s="644"/>
      <c r="F2" s="644"/>
    </row>
    <row r="3" spans="1:6" ht="15.75">
      <c r="A3" s="643" t="s">
        <v>217</v>
      </c>
      <c r="B3" s="643"/>
      <c r="C3" s="643"/>
      <c r="D3" s="643"/>
      <c r="E3" s="643"/>
      <c r="F3" s="643"/>
    </row>
    <row r="5" spans="1:6">
      <c r="A5" s="103"/>
      <c r="B5" s="102"/>
      <c r="C5" s="151"/>
      <c r="D5" s="103" t="s">
        <v>54</v>
      </c>
      <c r="E5" s="648" t="s">
        <v>13</v>
      </c>
      <c r="F5" s="649"/>
    </row>
    <row r="6" spans="1:6" ht="14.25">
      <c r="A6" s="115" t="s">
        <v>57</v>
      </c>
      <c r="B6" s="660" t="s">
        <v>119</v>
      </c>
      <c r="C6" s="661"/>
      <c r="D6" s="103" t="s">
        <v>15</v>
      </c>
      <c r="E6" s="648" t="s">
        <v>15</v>
      </c>
      <c r="F6" s="649"/>
    </row>
    <row r="7" spans="1:6" ht="15">
      <c r="A7" s="194" t="s">
        <v>37</v>
      </c>
      <c r="B7" s="663" t="s">
        <v>330</v>
      </c>
      <c r="C7" s="664"/>
      <c r="D7" s="105" t="s">
        <v>55</v>
      </c>
      <c r="E7" s="651" t="s">
        <v>19</v>
      </c>
      <c r="F7" s="652"/>
    </row>
    <row r="8" spans="1:6">
      <c r="A8" s="105"/>
      <c r="B8" s="102"/>
      <c r="C8" s="151"/>
      <c r="D8" s="105" t="s">
        <v>20</v>
      </c>
      <c r="E8" s="651" t="s">
        <v>20</v>
      </c>
      <c r="F8" s="652"/>
    </row>
    <row r="9" spans="1:6" ht="16.5" customHeight="1" thickBot="1">
      <c r="A9" s="480" t="s">
        <v>589</v>
      </c>
      <c r="B9" s="83">
        <v>2025</v>
      </c>
      <c r="C9" s="83">
        <v>2026</v>
      </c>
      <c r="D9" s="83" t="s">
        <v>586</v>
      </c>
      <c r="E9" s="83">
        <v>2025</v>
      </c>
      <c r="F9" s="83">
        <v>2026</v>
      </c>
    </row>
    <row r="10" spans="1:6" ht="15.75" thickBot="1">
      <c r="A10" s="650" t="s">
        <v>445</v>
      </c>
      <c r="B10" s="650"/>
      <c r="C10" s="650"/>
      <c r="D10" s="650"/>
      <c r="E10" s="650"/>
      <c r="F10" s="650"/>
    </row>
    <row r="11" spans="1:6" ht="13.5" customHeight="1">
      <c r="A11" s="208" t="s">
        <v>540</v>
      </c>
      <c r="B11" s="162">
        <v>217048.71116000001</v>
      </c>
      <c r="C11" s="162">
        <v>242726.36711000002</v>
      </c>
      <c r="D11" s="163">
        <v>11.830365549174559</v>
      </c>
      <c r="E11" s="163">
        <v>22.502368414750133</v>
      </c>
      <c r="F11" s="163">
        <v>24.593177212590621</v>
      </c>
    </row>
    <row r="12" spans="1:6" ht="13.5" customHeight="1">
      <c r="A12" s="208" t="s">
        <v>541</v>
      </c>
      <c r="B12" s="162">
        <v>191042.67522</v>
      </c>
      <c r="C12" s="162">
        <v>166047.93236000001</v>
      </c>
      <c r="D12" s="163">
        <v>-13.083329591787107</v>
      </c>
      <c r="E12" s="163">
        <v>19.806211415698765</v>
      </c>
      <c r="F12" s="163">
        <v>16.824073440950453</v>
      </c>
    </row>
    <row r="13" spans="1:6" ht="13.5" customHeight="1">
      <c r="A13" s="208" t="s">
        <v>44</v>
      </c>
      <c r="B13" s="162">
        <v>168347.64306999999</v>
      </c>
      <c r="C13" s="162">
        <v>123727.74490000001</v>
      </c>
      <c r="D13" s="163">
        <v>-26.504617086588343</v>
      </c>
      <c r="E13" s="163">
        <v>17.453320343945585</v>
      </c>
      <c r="F13" s="163">
        <v>12.536167342136864</v>
      </c>
    </row>
    <row r="14" spans="1:6" ht="13.5" customHeight="1">
      <c r="A14" s="208" t="s">
        <v>42</v>
      </c>
      <c r="B14" s="162">
        <v>113587.81078</v>
      </c>
      <c r="C14" s="162">
        <v>122745.01964</v>
      </c>
      <c r="D14" s="163">
        <v>8.061788317882046</v>
      </c>
      <c r="E14" s="163">
        <v>11.776134269289926</v>
      </c>
      <c r="F14" s="163">
        <v>12.436597045105572</v>
      </c>
    </row>
    <row r="15" spans="1:6" s="147" customFormat="1" ht="13.5" customHeight="1">
      <c r="A15" s="208" t="s">
        <v>532</v>
      </c>
      <c r="B15" s="162">
        <v>74057.216920000006</v>
      </c>
      <c r="C15" s="162">
        <v>118746.61516</v>
      </c>
      <c r="D15" s="163">
        <v>60.344420299071629</v>
      </c>
      <c r="E15" s="163">
        <v>7.6778284929619076</v>
      </c>
      <c r="F15" s="163">
        <v>12.031476369032944</v>
      </c>
    </row>
    <row r="16" spans="1:6" ht="13.5" customHeight="1">
      <c r="A16" s="208" t="s">
        <v>534</v>
      </c>
      <c r="B16" s="165">
        <v>92884.701520000002</v>
      </c>
      <c r="C16" s="165">
        <v>101497.47439</v>
      </c>
      <c r="D16" s="164">
        <v>9.272541903087772</v>
      </c>
      <c r="E16" s="164">
        <v>9.6297543649378365</v>
      </c>
      <c r="F16" s="164">
        <v>10.283783356640575</v>
      </c>
    </row>
    <row r="17" spans="1:6" ht="13.5" customHeight="1">
      <c r="A17" s="169" t="s">
        <v>36</v>
      </c>
      <c r="B17" s="162">
        <v>66998.416530000002</v>
      </c>
      <c r="C17" s="162">
        <v>66495.166200000007</v>
      </c>
      <c r="D17" s="163">
        <v>-0.75113764781986614</v>
      </c>
      <c r="E17" s="163">
        <v>6.9460124591644465</v>
      </c>
      <c r="F17" s="163">
        <v>6.737329057440884</v>
      </c>
    </row>
    <row r="18" spans="1:6" ht="13.5" customHeight="1">
      <c r="A18" s="327" t="s">
        <v>40</v>
      </c>
      <c r="B18" s="490">
        <v>40592.230990000004</v>
      </c>
      <c r="C18" s="490">
        <v>44979.963659999994</v>
      </c>
      <c r="D18" s="623">
        <v>10.809291736344617</v>
      </c>
      <c r="E18" s="623">
        <v>4.2083702392514013</v>
      </c>
      <c r="F18" s="623">
        <v>4.5573961761020891</v>
      </c>
    </row>
    <row r="19" spans="1:6" ht="14.25">
      <c r="A19" s="377" t="s">
        <v>10</v>
      </c>
      <c r="B19" s="402">
        <v>964559.40619000001</v>
      </c>
      <c r="C19" s="402">
        <v>986966.28341999999</v>
      </c>
      <c r="D19" s="408">
        <v>2.3230168184774636</v>
      </c>
      <c r="E19" s="408">
        <v>100.00000000000001</v>
      </c>
      <c r="F19" s="408">
        <v>100</v>
      </c>
    </row>
    <row r="20" spans="1:6">
      <c r="B20" s="218"/>
      <c r="C20" s="218"/>
    </row>
    <row r="21" spans="1:6" ht="17.25" customHeight="1">
      <c r="A21" s="219" t="s">
        <v>335</v>
      </c>
    </row>
    <row r="22" spans="1:6">
      <c r="A22" s="126">
        <v>2025</v>
      </c>
    </row>
    <row r="24" spans="1:6">
      <c r="A24" s="263"/>
    </row>
    <row r="29" spans="1:6" s="147" customFormat="1" ht="14.25">
      <c r="A29" s="298"/>
    </row>
    <row r="35" spans="1:1">
      <c r="A35" s="126"/>
    </row>
    <row r="37" spans="1:1">
      <c r="A37" s="126"/>
    </row>
    <row r="38" spans="1:1">
      <c r="A38" s="126">
        <v>2026</v>
      </c>
    </row>
  </sheetData>
  <sortState xmlns:xlrd2="http://schemas.microsoft.com/office/spreadsheetml/2017/richdata2" ref="A11:F18">
    <sortCondition descending="1" ref="C11:C18"/>
  </sortState>
  <mergeCells count="9">
    <mergeCell ref="A2:F2"/>
    <mergeCell ref="A3:F3"/>
    <mergeCell ref="E8:F8"/>
    <mergeCell ref="A10:F10"/>
    <mergeCell ref="B6:C6"/>
    <mergeCell ref="E5:F5"/>
    <mergeCell ref="E6:F6"/>
    <mergeCell ref="B7:C7"/>
    <mergeCell ref="E7:F7"/>
  </mergeCells>
  <phoneticPr fontId="54" type="noConversion"/>
  <printOptions horizontalCentered="1"/>
  <pageMargins left="0.7" right="0.7" top="0.75" bottom="0.75" header="0.3" footer="0.3"/>
  <pageSetup paperSize="9" scale="90"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dimension ref="A1:BD333"/>
  <sheetViews>
    <sheetView zoomScaleNormal="100" workbookViewId="0">
      <selection activeCell="E16" sqref="E16"/>
    </sheetView>
  </sheetViews>
  <sheetFormatPr defaultRowHeight="12.75"/>
  <cols>
    <col min="1" max="1" width="35.42578125" style="220" customWidth="1"/>
    <col min="2" max="2" width="14.140625" style="220" customWidth="1"/>
    <col min="3" max="3" width="12.85546875" style="220" customWidth="1"/>
    <col min="4" max="4" width="12.28515625" style="220" customWidth="1"/>
    <col min="5" max="5" width="11.28515625" style="220" bestFit="1" customWidth="1"/>
    <col min="6" max="6" width="12.28515625" style="220" customWidth="1"/>
    <col min="7" max="8" width="9.140625" style="147"/>
    <col min="9" max="9" width="20.28515625" style="147" customWidth="1"/>
    <col min="10" max="10" width="12.85546875" style="147" bestFit="1" customWidth="1"/>
    <col min="11" max="11" width="11.28515625" style="147" bestFit="1" customWidth="1"/>
    <col min="12" max="12" width="13" style="147" bestFit="1" customWidth="1"/>
    <col min="13" max="13" width="11.42578125" style="147" bestFit="1" customWidth="1"/>
    <col min="14" max="14" width="12.85546875" style="147" bestFit="1" customWidth="1"/>
    <col min="15" max="15" width="11.28515625" style="147" bestFit="1" customWidth="1"/>
    <col min="16" max="16" width="12.85546875" style="147" bestFit="1" customWidth="1"/>
    <col min="17" max="56" width="9.140625" style="147"/>
    <col min="57" max="16384" width="9.140625" style="220"/>
  </cols>
  <sheetData>
    <row r="1" spans="1:6">
      <c r="A1" s="143"/>
      <c r="B1" s="143"/>
      <c r="C1" s="143"/>
      <c r="D1" s="143"/>
      <c r="E1" s="143"/>
      <c r="F1" s="143"/>
    </row>
    <row r="2" spans="1:6" ht="15.75" customHeight="1">
      <c r="A2" s="644" t="s">
        <v>336</v>
      </c>
      <c r="B2" s="644"/>
      <c r="C2" s="644"/>
      <c r="D2" s="644"/>
      <c r="E2" s="644"/>
      <c r="F2" s="644"/>
    </row>
    <row r="3" spans="1:6" ht="15.75">
      <c r="A3" s="143"/>
      <c r="B3" s="320" t="s">
        <v>218</v>
      </c>
      <c r="C3" s="320"/>
      <c r="D3" s="320"/>
      <c r="E3" s="143"/>
      <c r="F3" s="143"/>
    </row>
    <row r="4" spans="1:6">
      <c r="A4" s="143"/>
      <c r="B4" s="143"/>
      <c r="C4" s="143"/>
      <c r="D4" s="143"/>
      <c r="E4" s="143"/>
      <c r="F4" s="143"/>
    </row>
    <row r="5" spans="1:6" ht="21" customHeight="1">
      <c r="A5" s="221"/>
      <c r="B5" s="678" t="s">
        <v>137</v>
      </c>
      <c r="C5" s="678" t="s">
        <v>136</v>
      </c>
      <c r="D5" s="678" t="s">
        <v>136</v>
      </c>
      <c r="E5" s="678" t="s">
        <v>136</v>
      </c>
      <c r="F5" s="678" t="s">
        <v>136</v>
      </c>
    </row>
    <row r="6" spans="1:6" ht="10.5" customHeight="1">
      <c r="A6" s="222"/>
      <c r="B6" s="679" t="s">
        <v>330</v>
      </c>
      <c r="C6" s="679"/>
      <c r="D6" s="679"/>
      <c r="E6" s="679"/>
      <c r="F6" s="679"/>
    </row>
    <row r="7" spans="1:6" ht="39.75" customHeight="1">
      <c r="A7" s="309" t="s">
        <v>315</v>
      </c>
      <c r="B7" s="223" t="s">
        <v>318</v>
      </c>
      <c r="C7" s="224" t="s">
        <v>185</v>
      </c>
      <c r="D7" s="224" t="s">
        <v>186</v>
      </c>
      <c r="E7" s="224" t="s">
        <v>198</v>
      </c>
      <c r="F7" s="225" t="s">
        <v>135</v>
      </c>
    </row>
    <row r="8" spans="1:6" ht="15" customHeight="1" thickBot="1">
      <c r="A8" s="668" t="s">
        <v>591</v>
      </c>
      <c r="B8" s="668"/>
      <c r="C8" s="668"/>
      <c r="D8" s="668"/>
      <c r="E8" s="668"/>
      <c r="F8" s="668"/>
    </row>
    <row r="9" spans="1:6" ht="15.75" thickBot="1">
      <c r="A9" s="650" t="s">
        <v>453</v>
      </c>
      <c r="B9" s="662"/>
      <c r="C9" s="650"/>
      <c r="D9" s="650"/>
      <c r="E9" s="650"/>
      <c r="F9" s="650"/>
    </row>
    <row r="10" spans="1:6">
      <c r="A10" s="624" t="s">
        <v>540</v>
      </c>
      <c r="B10" s="231">
        <v>421450.70288999996</v>
      </c>
      <c r="C10" s="231">
        <v>72760.681760000007</v>
      </c>
      <c r="D10" s="231">
        <v>6710.0154300000004</v>
      </c>
      <c r="E10" s="231">
        <v>57770.801149999999</v>
      </c>
      <c r="F10" s="231">
        <v>558692.20123000001</v>
      </c>
    </row>
    <row r="11" spans="1:6" ht="14.25" customHeight="1">
      <c r="A11" s="208" t="s">
        <v>42</v>
      </c>
      <c r="B11" s="231">
        <v>283624.18800000002</v>
      </c>
      <c r="C11" s="231">
        <v>32598.289079999999</v>
      </c>
      <c r="D11" s="231">
        <v>5651.1314000000002</v>
      </c>
      <c r="E11" s="231">
        <v>120507.75590999999</v>
      </c>
      <c r="F11" s="162">
        <v>442381.36439000006</v>
      </c>
    </row>
    <row r="12" spans="1:6" ht="14.25" customHeight="1">
      <c r="A12" s="280" t="s">
        <v>44</v>
      </c>
      <c r="B12" s="231">
        <v>312481.28066000005</v>
      </c>
      <c r="C12" s="231">
        <v>72645.944510000001</v>
      </c>
      <c r="D12" s="231">
        <v>5073.2917100000013</v>
      </c>
      <c r="E12" s="231">
        <v>23592.495689999996</v>
      </c>
      <c r="F12" s="162">
        <v>413793.01257000008</v>
      </c>
    </row>
    <row r="13" spans="1:6" ht="14.25" customHeight="1">
      <c r="A13" s="208" t="s">
        <v>541</v>
      </c>
      <c r="B13" s="231">
        <v>300650.14399999997</v>
      </c>
      <c r="C13" s="231">
        <v>36171.284239999994</v>
      </c>
      <c r="D13" s="231">
        <v>3707.4806400000002</v>
      </c>
      <c r="E13" s="231">
        <v>28783.78584</v>
      </c>
      <c r="F13" s="162">
        <v>369312.69472000003</v>
      </c>
    </row>
    <row r="14" spans="1:6" ht="15" customHeight="1">
      <c r="A14" s="208" t="s">
        <v>532</v>
      </c>
      <c r="B14" s="231">
        <v>204662.329</v>
      </c>
      <c r="C14" s="231">
        <v>32126.601119999999</v>
      </c>
      <c r="D14" s="231">
        <v>4077.35716</v>
      </c>
      <c r="E14" s="231">
        <v>12377.553759999999</v>
      </c>
      <c r="F14" s="162">
        <v>253243.84104000003</v>
      </c>
    </row>
    <row r="15" spans="1:6">
      <c r="A15" s="280" t="s">
        <v>36</v>
      </c>
      <c r="B15" s="231">
        <v>183498</v>
      </c>
      <c r="C15" s="231">
        <v>26867.005639999999</v>
      </c>
      <c r="D15" s="231">
        <v>3428.6473200000005</v>
      </c>
      <c r="E15" s="231">
        <v>13242.140439999999</v>
      </c>
      <c r="F15" s="231">
        <v>227035.79339999997</v>
      </c>
    </row>
    <row r="16" spans="1:6">
      <c r="A16" s="280" t="s">
        <v>533</v>
      </c>
      <c r="B16" s="231">
        <v>173658.90330999999</v>
      </c>
      <c r="C16" s="231">
        <v>19641.735570000001</v>
      </c>
      <c r="D16" s="231">
        <v>2920.5058800000002</v>
      </c>
      <c r="E16" s="231">
        <v>10069.961660000001</v>
      </c>
      <c r="F16" s="231">
        <v>206291.10642</v>
      </c>
    </row>
    <row r="17" spans="1:14" ht="15" customHeight="1">
      <c r="A17" s="327" t="s">
        <v>40</v>
      </c>
      <c r="B17" s="231">
        <v>173002.69044000001</v>
      </c>
      <c r="C17" s="231">
        <v>0</v>
      </c>
      <c r="D17" s="231">
        <v>3423.8817899999999</v>
      </c>
      <c r="E17" s="231">
        <v>6663.5650500000002</v>
      </c>
      <c r="F17" s="231">
        <v>183090.13728000002</v>
      </c>
    </row>
    <row r="18" spans="1:14" ht="14.25">
      <c r="A18" s="377" t="s">
        <v>135</v>
      </c>
      <c r="B18" s="402">
        <v>2053028.2382999999</v>
      </c>
      <c r="C18" s="402">
        <v>292811.54191999999</v>
      </c>
      <c r="D18" s="402">
        <v>34992.311330000004</v>
      </c>
      <c r="E18" s="402">
        <v>273008.05949999997</v>
      </c>
      <c r="F18" s="402">
        <v>2653840.15105</v>
      </c>
    </row>
    <row r="19" spans="1:14" ht="18" customHeight="1">
      <c r="A19" s="143"/>
      <c r="B19" s="227"/>
      <c r="C19" s="227"/>
      <c r="D19" s="227"/>
      <c r="E19" s="227"/>
      <c r="F19" s="227"/>
    </row>
    <row r="20" spans="1:14">
      <c r="A20" s="143"/>
      <c r="B20" s="143"/>
      <c r="C20" s="143"/>
      <c r="D20" s="143"/>
      <c r="E20" s="143"/>
      <c r="F20" s="143"/>
    </row>
    <row r="21" spans="1:14">
      <c r="A21" s="143"/>
      <c r="B21" s="143"/>
      <c r="C21" s="143"/>
      <c r="D21" s="143"/>
      <c r="E21" s="143"/>
      <c r="F21" s="143"/>
    </row>
    <row r="22" spans="1:14">
      <c r="D22" s="143"/>
      <c r="E22" s="143"/>
      <c r="F22" s="143"/>
    </row>
    <row r="23" spans="1:14">
      <c r="A23" s="143"/>
      <c r="D23" s="143"/>
      <c r="E23" s="143"/>
      <c r="F23" s="143"/>
    </row>
    <row r="24" spans="1:14">
      <c r="A24" s="472"/>
      <c r="D24" s="143"/>
      <c r="E24" s="143"/>
      <c r="F24" s="143"/>
    </row>
    <row r="25" spans="1:14" ht="14.25">
      <c r="A25" s="228"/>
      <c r="D25" s="229"/>
      <c r="E25" s="143"/>
      <c r="F25" s="143"/>
    </row>
    <row r="26" spans="1:14" ht="15">
      <c r="A26" s="228"/>
      <c r="D26" s="230"/>
      <c r="E26" s="143"/>
      <c r="F26" s="143"/>
    </row>
    <row r="27" spans="1:14">
      <c r="D27" s="143"/>
      <c r="E27" s="143"/>
      <c r="F27" s="143"/>
    </row>
    <row r="28" spans="1:14">
      <c r="D28" s="143"/>
      <c r="E28" s="143"/>
      <c r="F28" s="143"/>
    </row>
    <row r="29" spans="1:14">
      <c r="A29" s="226"/>
      <c r="D29" s="143"/>
      <c r="E29" s="143"/>
      <c r="F29" s="143"/>
      <c r="M29" s="597"/>
      <c r="N29" s="597"/>
    </row>
    <row r="30" spans="1:14">
      <c r="E30" s="143"/>
      <c r="F30" s="143"/>
    </row>
    <row r="31" spans="1:14">
      <c r="A31" s="143"/>
      <c r="B31" s="143"/>
      <c r="C31" s="143"/>
      <c r="D31" s="143"/>
      <c r="E31" s="143"/>
      <c r="F31" s="143"/>
    </row>
    <row r="32" spans="1:14">
      <c r="A32" s="143"/>
      <c r="B32" s="143"/>
      <c r="C32" s="143"/>
      <c r="D32" s="143"/>
      <c r="E32" s="143"/>
      <c r="F32" s="143"/>
    </row>
    <row r="33" spans="1:6">
      <c r="A33" s="143"/>
      <c r="B33" s="143"/>
      <c r="C33" s="143"/>
      <c r="D33" s="143"/>
      <c r="E33" s="143"/>
      <c r="F33" s="143"/>
    </row>
    <row r="34" spans="1:6">
      <c r="A34" s="143"/>
      <c r="B34" s="143"/>
      <c r="C34" s="143"/>
      <c r="D34" s="143"/>
      <c r="E34" s="143"/>
      <c r="F34" s="143"/>
    </row>
    <row r="35" spans="1:6">
      <c r="A35" s="143"/>
      <c r="B35" s="143"/>
      <c r="C35" s="143"/>
      <c r="D35" s="143"/>
      <c r="E35" s="143"/>
      <c r="F35" s="143"/>
    </row>
    <row r="36" spans="1:6">
      <c r="A36" s="143"/>
      <c r="B36" s="143"/>
      <c r="C36" s="143"/>
      <c r="D36" s="143"/>
      <c r="E36" s="143"/>
      <c r="F36" s="143"/>
    </row>
    <row r="37" spans="1:6">
      <c r="A37" s="143"/>
      <c r="B37" s="143"/>
      <c r="C37" s="143"/>
      <c r="D37" s="143"/>
      <c r="E37" s="143"/>
      <c r="F37" s="143"/>
    </row>
    <row r="38" spans="1:6">
      <c r="A38" s="263"/>
      <c r="B38" s="143"/>
      <c r="C38" s="143"/>
      <c r="D38" s="143"/>
      <c r="E38" s="143"/>
      <c r="F38" s="143"/>
    </row>
    <row r="39" spans="1:6">
      <c r="A39" s="143"/>
      <c r="B39" s="143"/>
      <c r="C39" s="143"/>
      <c r="D39" s="143"/>
      <c r="E39" s="143"/>
      <c r="F39" s="143"/>
    </row>
    <row r="40" spans="1:6">
      <c r="A40" s="143"/>
      <c r="B40" s="143"/>
      <c r="C40" s="143"/>
      <c r="D40" s="143"/>
      <c r="E40" s="143"/>
      <c r="F40" s="143"/>
    </row>
    <row r="41" spans="1:6">
      <c r="A41" s="143"/>
      <c r="B41" s="143"/>
      <c r="C41" s="143"/>
      <c r="D41" s="143"/>
      <c r="E41" s="143"/>
      <c r="F41" s="143"/>
    </row>
    <row r="42" spans="1:6">
      <c r="A42" s="143"/>
      <c r="B42" s="143"/>
      <c r="C42" s="143"/>
      <c r="D42" s="143"/>
      <c r="E42" s="143"/>
      <c r="F42" s="143"/>
    </row>
    <row r="43" spans="1:6">
      <c r="A43" s="143"/>
      <c r="B43" s="143"/>
      <c r="C43" s="143"/>
      <c r="D43" s="143"/>
      <c r="E43" s="143"/>
      <c r="F43" s="143"/>
    </row>
    <row r="44" spans="1:6">
      <c r="A44" s="143"/>
      <c r="B44" s="143"/>
      <c r="C44" s="143"/>
      <c r="D44" s="143"/>
      <c r="E44" s="143"/>
      <c r="F44" s="143"/>
    </row>
    <row r="45" spans="1:6">
      <c r="A45" s="143"/>
      <c r="B45" s="143"/>
      <c r="C45" s="143"/>
      <c r="D45" s="143"/>
      <c r="E45" s="143"/>
      <c r="F45" s="143"/>
    </row>
    <row r="46" spans="1:6">
      <c r="A46" s="143"/>
      <c r="B46" s="143"/>
      <c r="C46" s="143"/>
      <c r="D46" s="143"/>
      <c r="E46" s="143"/>
      <c r="F46" s="143"/>
    </row>
    <row r="47" spans="1:6">
      <c r="A47" s="143"/>
      <c r="B47" s="143"/>
      <c r="C47" s="143"/>
      <c r="D47" s="143"/>
      <c r="E47" s="143"/>
      <c r="F47" s="143"/>
    </row>
    <row r="48" spans="1:6">
      <c r="A48" s="143"/>
      <c r="B48" s="143"/>
      <c r="C48" s="143"/>
      <c r="D48" s="143"/>
      <c r="E48" s="143"/>
      <c r="F48" s="143"/>
    </row>
    <row r="49" spans="1:6">
      <c r="A49" s="143"/>
      <c r="B49" s="143"/>
      <c r="C49" s="143"/>
      <c r="D49" s="143"/>
      <c r="E49" s="143"/>
      <c r="F49" s="143"/>
    </row>
    <row r="50" spans="1:6">
      <c r="A50" s="143"/>
      <c r="B50" s="143"/>
      <c r="C50" s="143"/>
      <c r="D50" s="143"/>
      <c r="E50" s="143"/>
      <c r="F50" s="143"/>
    </row>
    <row r="51" spans="1:6">
      <c r="A51" s="143"/>
      <c r="B51" s="143"/>
      <c r="C51" s="143"/>
      <c r="D51" s="143"/>
      <c r="E51" s="143"/>
      <c r="F51" s="143"/>
    </row>
    <row r="52" spans="1:6">
      <c r="A52" s="143"/>
      <c r="B52" s="143"/>
      <c r="C52" s="143"/>
      <c r="D52" s="143"/>
      <c r="E52" s="143"/>
      <c r="F52" s="143"/>
    </row>
    <row r="53" spans="1:6">
      <c r="A53" s="143"/>
      <c r="B53" s="143"/>
      <c r="C53" s="143"/>
      <c r="D53" s="143"/>
      <c r="E53" s="143"/>
      <c r="F53" s="143"/>
    </row>
    <row r="54" spans="1:6">
      <c r="A54" s="143"/>
      <c r="B54" s="143"/>
      <c r="C54" s="143"/>
      <c r="D54" s="143"/>
      <c r="E54" s="143"/>
      <c r="F54" s="143"/>
    </row>
    <row r="55" spans="1:6">
      <c r="A55" s="143"/>
      <c r="B55" s="143"/>
      <c r="C55" s="143"/>
      <c r="D55" s="143"/>
      <c r="E55" s="143"/>
      <c r="F55" s="143"/>
    </row>
    <row r="56" spans="1:6">
      <c r="A56" s="143"/>
      <c r="B56" s="143"/>
      <c r="C56" s="143"/>
      <c r="D56" s="143"/>
      <c r="E56" s="143"/>
      <c r="F56" s="143"/>
    </row>
    <row r="57" spans="1:6" s="147" customFormat="1"/>
    <row r="58" spans="1:6" s="147" customFormat="1"/>
    <row r="59" spans="1:6" s="147" customFormat="1"/>
    <row r="60" spans="1:6" s="147" customFormat="1"/>
    <row r="61" spans="1:6" s="147" customFormat="1"/>
    <row r="62" spans="1:6" s="147" customFormat="1"/>
    <row r="63" spans="1:6" s="147" customFormat="1"/>
    <row r="64" spans="1:6" s="147" customFormat="1"/>
    <row r="65" s="147" customFormat="1"/>
    <row r="66" s="147" customFormat="1"/>
    <row r="67" s="147" customFormat="1"/>
    <row r="68" s="147" customFormat="1"/>
    <row r="69" s="147" customFormat="1"/>
    <row r="70" s="147" customFormat="1"/>
    <row r="71" s="147" customFormat="1"/>
    <row r="72" s="147" customFormat="1"/>
    <row r="73" s="147" customFormat="1"/>
    <row r="74" s="147" customFormat="1"/>
    <row r="75" s="147" customFormat="1"/>
    <row r="76" s="147" customFormat="1"/>
    <row r="77" s="147" customFormat="1"/>
    <row r="78" s="147" customFormat="1"/>
    <row r="79" s="147" customFormat="1"/>
    <row r="80" s="147" customFormat="1"/>
    <row r="81" s="147" customFormat="1"/>
    <row r="82" s="147" customFormat="1"/>
    <row r="83" s="147" customFormat="1"/>
    <row r="84" s="147" customFormat="1"/>
    <row r="85" s="147" customFormat="1"/>
    <row r="86" s="147" customFormat="1"/>
    <row r="87" s="147" customFormat="1"/>
    <row r="88" s="147" customFormat="1"/>
    <row r="89" s="147" customFormat="1"/>
    <row r="90" s="147" customFormat="1"/>
    <row r="91" s="147" customFormat="1"/>
    <row r="92" s="147" customFormat="1"/>
    <row r="93" s="147" customFormat="1"/>
    <row r="94" s="147" customFormat="1"/>
    <row r="95" s="147" customFormat="1"/>
    <row r="96" s="147" customFormat="1"/>
    <row r="97" s="147" customFormat="1"/>
    <row r="98" s="147" customFormat="1"/>
    <row r="99" s="147" customFormat="1"/>
    <row r="100" s="147" customFormat="1"/>
    <row r="101" s="147" customFormat="1"/>
    <row r="102" s="147" customFormat="1"/>
    <row r="103" s="147" customFormat="1"/>
    <row r="104" s="147" customFormat="1"/>
    <row r="105" s="147" customFormat="1"/>
    <row r="106" s="147" customFormat="1"/>
    <row r="107" s="147" customFormat="1"/>
    <row r="108" s="147" customFormat="1"/>
    <row r="109" s="147" customFormat="1"/>
    <row r="110" s="147" customFormat="1"/>
    <row r="111" s="147" customFormat="1"/>
    <row r="112" s="147" customFormat="1"/>
    <row r="113" s="147" customFormat="1"/>
    <row r="114" s="147" customFormat="1"/>
    <row r="115" s="147" customFormat="1"/>
    <row r="116" s="147" customFormat="1"/>
    <row r="117" s="147" customFormat="1"/>
    <row r="118" s="147" customFormat="1"/>
    <row r="119" s="147" customFormat="1"/>
    <row r="120" s="147" customFormat="1"/>
    <row r="121" s="147" customFormat="1"/>
    <row r="122" s="147" customFormat="1"/>
    <row r="123" s="147" customFormat="1"/>
    <row r="124" s="147" customFormat="1"/>
    <row r="125" s="147" customFormat="1"/>
    <row r="126" s="147" customFormat="1"/>
    <row r="127" s="147" customFormat="1"/>
    <row r="128" s="147" customFormat="1"/>
    <row r="129" s="147" customFormat="1"/>
    <row r="130" s="147" customFormat="1"/>
    <row r="131" s="147" customFormat="1"/>
    <row r="132" s="147" customFormat="1"/>
    <row r="133" s="147" customFormat="1"/>
    <row r="134" s="147" customFormat="1"/>
    <row r="135" s="147" customFormat="1"/>
    <row r="136" s="147" customFormat="1"/>
    <row r="137" s="147" customFormat="1"/>
    <row r="138" s="147" customFormat="1"/>
    <row r="139" s="147" customFormat="1"/>
    <row r="140" s="147" customFormat="1"/>
    <row r="141" s="147" customFormat="1"/>
    <row r="142" s="147" customFormat="1"/>
    <row r="143" s="147" customFormat="1"/>
    <row r="144" s="147" customFormat="1"/>
    <row r="145" s="147" customFormat="1"/>
    <row r="146" s="147" customFormat="1"/>
    <row r="147" s="147" customFormat="1"/>
    <row r="148" s="147" customFormat="1"/>
    <row r="149" s="147" customFormat="1"/>
    <row r="150" s="147" customFormat="1"/>
    <row r="151" s="147" customFormat="1"/>
    <row r="152" s="147" customFormat="1"/>
    <row r="153" s="147" customFormat="1"/>
    <row r="154" s="147" customFormat="1"/>
    <row r="155" s="147" customFormat="1"/>
    <row r="156" s="147" customFormat="1"/>
    <row r="157" s="147" customFormat="1"/>
    <row r="158" s="147" customFormat="1"/>
    <row r="159" s="147" customFormat="1"/>
    <row r="160" s="147" customFormat="1"/>
    <row r="161" s="147" customFormat="1"/>
    <row r="162" s="147" customFormat="1"/>
    <row r="163" s="147" customFormat="1"/>
    <row r="164" s="147" customFormat="1"/>
    <row r="165" s="147" customFormat="1"/>
    <row r="166" s="147" customFormat="1"/>
    <row r="167" s="147" customFormat="1"/>
    <row r="168" s="147" customFormat="1"/>
    <row r="169" s="147" customFormat="1"/>
    <row r="170" s="147" customFormat="1"/>
    <row r="171" s="147" customFormat="1"/>
    <row r="172" s="147" customFormat="1"/>
    <row r="173" s="147" customFormat="1"/>
    <row r="174" s="147" customFormat="1"/>
    <row r="175" s="147" customFormat="1"/>
    <row r="176" s="147" customFormat="1"/>
    <row r="177" s="147" customFormat="1"/>
    <row r="178" s="147" customFormat="1"/>
    <row r="179" s="147" customFormat="1"/>
    <row r="180" s="147" customFormat="1"/>
    <row r="181" s="147" customFormat="1"/>
    <row r="182" s="147" customFormat="1"/>
    <row r="183" s="147" customFormat="1"/>
    <row r="184" s="147" customFormat="1"/>
    <row r="185" s="147" customFormat="1"/>
    <row r="186" s="147" customFormat="1"/>
    <row r="187" s="147" customFormat="1"/>
    <row r="188" s="147" customFormat="1"/>
    <row r="189" s="147" customFormat="1"/>
    <row r="190" s="147" customFormat="1"/>
    <row r="191" s="147" customFormat="1"/>
    <row r="192" s="147" customFormat="1"/>
    <row r="193" s="147" customFormat="1"/>
    <row r="194" s="147" customFormat="1"/>
    <row r="195" s="147" customFormat="1"/>
    <row r="196" s="147" customFormat="1"/>
    <row r="197" s="147" customFormat="1"/>
    <row r="198" s="147" customFormat="1"/>
    <row r="199" s="147" customFormat="1"/>
    <row r="200" s="147" customFormat="1"/>
    <row r="201" s="147" customFormat="1"/>
    <row r="202" s="147" customFormat="1"/>
    <row r="203" s="147" customFormat="1"/>
    <row r="204" s="147" customFormat="1"/>
    <row r="205" s="147" customFormat="1"/>
    <row r="206" s="147" customFormat="1"/>
    <row r="207" s="147" customFormat="1"/>
    <row r="208" s="147" customFormat="1"/>
    <row r="209" s="147" customFormat="1"/>
    <row r="210" s="147" customFormat="1"/>
    <row r="211" s="147" customFormat="1"/>
    <row r="212" s="147" customFormat="1"/>
    <row r="213" s="147" customFormat="1"/>
    <row r="214" s="147" customFormat="1"/>
    <row r="215" s="147" customFormat="1"/>
    <row r="216" s="147" customFormat="1"/>
    <row r="217" s="147" customFormat="1"/>
    <row r="218" s="147" customFormat="1"/>
    <row r="219" s="147" customFormat="1"/>
    <row r="220" s="147" customFormat="1"/>
    <row r="221" s="147" customFormat="1"/>
    <row r="222" s="147" customFormat="1"/>
    <row r="223" s="147" customFormat="1"/>
    <row r="224" s="147" customFormat="1"/>
    <row r="225" s="147" customFormat="1"/>
    <row r="226" s="147" customFormat="1"/>
    <row r="227" s="147" customFormat="1"/>
    <row r="228" s="147" customFormat="1"/>
    <row r="229" s="147" customFormat="1"/>
    <row r="230" s="147" customFormat="1"/>
    <row r="231" s="147" customFormat="1"/>
    <row r="232" s="147" customFormat="1"/>
    <row r="233" s="147" customFormat="1"/>
    <row r="234" s="147" customFormat="1"/>
    <row r="235" s="147" customFormat="1"/>
    <row r="236" s="147" customFormat="1"/>
    <row r="237" s="147" customFormat="1"/>
    <row r="238" s="147" customFormat="1"/>
    <row r="239" s="147" customFormat="1"/>
    <row r="240" s="147" customFormat="1"/>
    <row r="241" s="147" customFormat="1"/>
    <row r="242" s="147" customFormat="1"/>
    <row r="243" s="147" customFormat="1"/>
    <row r="244" s="147" customFormat="1"/>
    <row r="245" s="147" customFormat="1"/>
    <row r="246" s="147" customFormat="1"/>
    <row r="247" s="147" customFormat="1"/>
    <row r="248" s="147" customFormat="1"/>
    <row r="249" s="147" customFormat="1"/>
    <row r="250" s="147" customFormat="1"/>
    <row r="251" s="147" customFormat="1"/>
    <row r="252" s="147" customFormat="1"/>
    <row r="253" s="147" customFormat="1"/>
    <row r="254" s="147" customFormat="1"/>
    <row r="255" s="147" customFormat="1"/>
    <row r="256" s="147" customFormat="1"/>
    <row r="257" s="147" customFormat="1"/>
    <row r="258" s="147" customFormat="1"/>
    <row r="259" s="147" customFormat="1"/>
    <row r="260" s="147" customFormat="1"/>
    <row r="261" s="147" customFormat="1"/>
    <row r="262" s="147" customFormat="1"/>
    <row r="263" s="147" customFormat="1"/>
    <row r="264" s="147" customFormat="1"/>
    <row r="265" s="147" customFormat="1"/>
    <row r="266" s="147" customFormat="1"/>
    <row r="267" s="147" customFormat="1"/>
    <row r="268" s="147" customFormat="1"/>
    <row r="269" s="147" customFormat="1"/>
    <row r="270" s="147" customFormat="1"/>
    <row r="271" s="147" customFormat="1"/>
    <row r="272" s="147" customFormat="1"/>
    <row r="273" s="147" customFormat="1"/>
    <row r="274" s="147" customFormat="1"/>
    <row r="275" s="147" customFormat="1"/>
    <row r="276" s="147" customFormat="1"/>
    <row r="277" s="147" customFormat="1"/>
    <row r="278" s="147" customFormat="1"/>
    <row r="279" s="147" customFormat="1"/>
    <row r="280" s="147" customFormat="1"/>
    <row r="281" s="147" customFormat="1"/>
    <row r="282" s="147" customFormat="1"/>
    <row r="283" s="147" customFormat="1"/>
    <row r="284" s="147" customFormat="1"/>
    <row r="285" s="147" customFormat="1"/>
    <row r="286" s="147" customFormat="1"/>
    <row r="287" s="147" customFormat="1"/>
    <row r="288" s="147" customFormat="1"/>
    <row r="289" s="147" customFormat="1"/>
    <row r="290" s="147" customFormat="1"/>
    <row r="291" s="147" customFormat="1"/>
    <row r="292" s="147" customFormat="1"/>
    <row r="293" s="147" customFormat="1"/>
    <row r="294" s="147" customFormat="1"/>
    <row r="295" s="147" customFormat="1"/>
    <row r="296" s="147" customFormat="1"/>
    <row r="297" s="147" customFormat="1"/>
    <row r="298" s="147" customFormat="1"/>
    <row r="299" s="147" customFormat="1"/>
    <row r="300" s="147" customFormat="1"/>
    <row r="301" s="147" customFormat="1"/>
    <row r="302" s="147" customFormat="1"/>
    <row r="303" s="147" customFormat="1"/>
    <row r="304" s="147" customFormat="1"/>
    <row r="305" s="147" customFormat="1"/>
    <row r="306" s="147" customFormat="1"/>
    <row r="307" s="147" customFormat="1"/>
    <row r="308" s="147" customFormat="1"/>
    <row r="309" s="147" customFormat="1"/>
    <row r="310" s="147" customFormat="1"/>
    <row r="311" s="147" customFormat="1"/>
    <row r="312" s="147" customFormat="1"/>
    <row r="313" s="147" customFormat="1"/>
    <row r="314" s="147" customFormat="1"/>
    <row r="315" s="147" customFormat="1"/>
    <row r="316" s="147" customFormat="1"/>
    <row r="317" s="147" customFormat="1"/>
    <row r="318" s="147" customFormat="1"/>
    <row r="319" s="147" customFormat="1"/>
    <row r="320" s="147" customFormat="1"/>
    <row r="321" s="147" customFormat="1"/>
    <row r="322" s="147" customFormat="1"/>
    <row r="323" s="147" customFormat="1"/>
    <row r="324" s="147" customFormat="1"/>
    <row r="325" s="147" customFormat="1"/>
    <row r="326" s="147" customFormat="1"/>
    <row r="327" s="147" customFormat="1"/>
    <row r="328" s="147" customFormat="1"/>
    <row r="329" s="147" customFormat="1"/>
    <row r="330" s="147" customFormat="1"/>
    <row r="331" s="147" customFormat="1"/>
    <row r="332" s="147" customFormat="1"/>
    <row r="333" s="147" customFormat="1"/>
  </sheetData>
  <sortState xmlns:xlrd2="http://schemas.microsoft.com/office/spreadsheetml/2017/richdata2" ref="A10:F17">
    <sortCondition descending="1" ref="F10:F17"/>
  </sortState>
  <mergeCells count="5">
    <mergeCell ref="A2:F2"/>
    <mergeCell ref="A9:F9"/>
    <mergeCell ref="B5:F5"/>
    <mergeCell ref="B6:F6"/>
    <mergeCell ref="A8:F8"/>
  </mergeCells>
  <phoneticPr fontId="54" type="noConversion"/>
  <printOptions horizontalCentered="1"/>
  <pageMargins left="0.7" right="0.7" top="0.75" bottom="0.75" header="0.3" footer="0.3"/>
  <pageSetup paperSize="9" scale="90"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dimension ref="A1:F38"/>
  <sheetViews>
    <sheetView zoomScaleNormal="100" workbookViewId="0">
      <selection activeCell="E16" sqref="E16"/>
    </sheetView>
  </sheetViews>
  <sheetFormatPr defaultRowHeight="12"/>
  <cols>
    <col min="1" max="1" width="35.5703125" style="72" customWidth="1"/>
    <col min="2" max="2" width="12.5703125" style="72" customWidth="1"/>
    <col min="3" max="3" width="12.42578125" style="72" customWidth="1"/>
    <col min="4" max="4" width="12.7109375" style="72" customWidth="1"/>
    <col min="5" max="5" width="12.42578125" style="72" customWidth="1"/>
    <col min="6" max="6" width="11.42578125" style="72" customWidth="1"/>
    <col min="7" max="10" width="9.140625" style="72"/>
    <col min="11" max="12" width="11.140625" style="72" bestFit="1" customWidth="1"/>
    <col min="13" max="16384" width="9.140625" style="72"/>
  </cols>
  <sheetData>
    <row r="1" spans="1:6" s="88" customFormat="1"/>
    <row r="2" spans="1:6" s="316" customFormat="1" ht="14.25" customHeight="1">
      <c r="A2" s="644" t="s">
        <v>337</v>
      </c>
      <c r="B2" s="644"/>
      <c r="C2" s="644"/>
      <c r="D2" s="644"/>
      <c r="E2" s="644"/>
      <c r="F2" s="644"/>
    </row>
    <row r="3" spans="1:6" s="316" customFormat="1" ht="15.75" customHeight="1">
      <c r="A3" s="643" t="s">
        <v>219</v>
      </c>
      <c r="B3" s="643"/>
      <c r="C3" s="643"/>
      <c r="D3" s="643"/>
      <c r="E3" s="643"/>
      <c r="F3" s="643"/>
    </row>
    <row r="5" spans="1:6">
      <c r="A5" s="73"/>
    </row>
    <row r="6" spans="1:6" ht="12" customHeight="1">
      <c r="A6" s="103"/>
      <c r="B6" s="102"/>
      <c r="C6" s="151"/>
      <c r="D6" s="103" t="s">
        <v>54</v>
      </c>
      <c r="E6" s="648" t="s">
        <v>13</v>
      </c>
      <c r="F6" s="649"/>
    </row>
    <row r="7" spans="1:6" ht="12" customHeight="1">
      <c r="A7" s="115" t="s">
        <v>57</v>
      </c>
      <c r="B7" s="660" t="s">
        <v>119</v>
      </c>
      <c r="C7" s="661"/>
      <c r="D7" s="103" t="s">
        <v>15</v>
      </c>
      <c r="E7" s="648" t="s">
        <v>15</v>
      </c>
      <c r="F7" s="649"/>
    </row>
    <row r="8" spans="1:6" ht="12" customHeight="1">
      <c r="A8" s="194" t="s">
        <v>37</v>
      </c>
      <c r="B8" s="663" t="s">
        <v>330</v>
      </c>
      <c r="C8" s="664"/>
      <c r="D8" s="105" t="s">
        <v>55</v>
      </c>
      <c r="E8" s="651" t="s">
        <v>19</v>
      </c>
      <c r="F8" s="652"/>
    </row>
    <row r="9" spans="1:6" ht="12" customHeight="1">
      <c r="A9" s="105"/>
      <c r="B9" s="478"/>
      <c r="C9" s="151"/>
      <c r="D9" s="105" t="s">
        <v>20</v>
      </c>
      <c r="E9" s="651" t="s">
        <v>20</v>
      </c>
      <c r="F9" s="652"/>
    </row>
    <row r="10" spans="1:6" ht="21" customHeight="1" thickBot="1">
      <c r="A10" s="480" t="s">
        <v>589</v>
      </c>
      <c r="B10" s="83">
        <v>2025</v>
      </c>
      <c r="C10" s="83">
        <v>2026</v>
      </c>
      <c r="D10" s="83" t="s">
        <v>586</v>
      </c>
      <c r="E10" s="83">
        <v>2025</v>
      </c>
      <c r="F10" s="83">
        <v>2026</v>
      </c>
    </row>
    <row r="11" spans="1:6" ht="15.75" thickBot="1">
      <c r="A11" s="650" t="s">
        <v>444</v>
      </c>
      <c r="B11" s="650"/>
      <c r="C11" s="650"/>
      <c r="D11" s="650"/>
      <c r="E11" s="650"/>
      <c r="F11" s="650"/>
    </row>
    <row r="12" spans="1:6" ht="12.75">
      <c r="A12" s="208" t="s">
        <v>540</v>
      </c>
      <c r="B12" s="162">
        <v>403128.37180000002</v>
      </c>
      <c r="C12" s="162">
        <v>421450.70288999996</v>
      </c>
      <c r="D12" s="163">
        <v>4.5450363635259006</v>
      </c>
      <c r="E12" s="163">
        <v>20.669391255494407</v>
      </c>
      <c r="F12" s="163">
        <v>20.528246763862352</v>
      </c>
    </row>
    <row r="13" spans="1:6" ht="12.75">
      <c r="A13" s="208" t="s">
        <v>44</v>
      </c>
      <c r="B13" s="162">
        <v>296840.36992999999</v>
      </c>
      <c r="C13" s="162">
        <v>312481.28066000005</v>
      </c>
      <c r="D13" s="163">
        <v>5.269131935689364</v>
      </c>
      <c r="E13" s="163">
        <v>15.219741838346259</v>
      </c>
      <c r="F13" s="163">
        <v>15.220505730537282</v>
      </c>
    </row>
    <row r="14" spans="1:6" ht="12.75">
      <c r="A14" s="208" t="s">
        <v>541</v>
      </c>
      <c r="B14" s="162">
        <v>284603.745</v>
      </c>
      <c r="C14" s="162">
        <v>300650.14399999997</v>
      </c>
      <c r="D14" s="359">
        <v>5.6381545506366981</v>
      </c>
      <c r="E14" s="344">
        <v>14.592339735151233</v>
      </c>
      <c r="F14" s="344">
        <v>14.644228383772834</v>
      </c>
    </row>
    <row r="15" spans="1:6" ht="14.25" customHeight="1">
      <c r="A15" s="280" t="s">
        <v>42</v>
      </c>
      <c r="B15" s="162">
        <v>268043.84899999999</v>
      </c>
      <c r="C15" s="162">
        <v>283624.18800000002</v>
      </c>
      <c r="D15" s="163">
        <v>5.8126082945481272</v>
      </c>
      <c r="E15" s="163">
        <v>13.743272803826164</v>
      </c>
      <c r="F15" s="163">
        <v>13.814918991803721</v>
      </c>
    </row>
    <row r="16" spans="1:6" ht="12.75">
      <c r="A16" s="169" t="s">
        <v>532</v>
      </c>
      <c r="B16" s="162">
        <v>194620.38099999999</v>
      </c>
      <c r="C16" s="162">
        <v>204662.329</v>
      </c>
      <c r="D16" s="163">
        <v>5.1597617620530833</v>
      </c>
      <c r="E16" s="163">
        <v>9.9786695320420744</v>
      </c>
      <c r="F16" s="163">
        <v>9.9688024344696622</v>
      </c>
    </row>
    <row r="17" spans="1:6" ht="12.75">
      <c r="A17" s="208" t="s">
        <v>36</v>
      </c>
      <c r="B17" s="162">
        <v>173946</v>
      </c>
      <c r="C17" s="162">
        <v>183498</v>
      </c>
      <c r="D17" s="359">
        <v>5.4913593873960886</v>
      </c>
      <c r="E17" s="368">
        <v>8.9186427521205545</v>
      </c>
      <c r="F17" s="368">
        <v>8.9379189519548277</v>
      </c>
    </row>
    <row r="18" spans="1:6" ht="12.75">
      <c r="A18" s="208" t="s">
        <v>533</v>
      </c>
      <c r="B18" s="231">
        <v>165544.29124000002</v>
      </c>
      <c r="C18" s="231">
        <v>173658.90330999999</v>
      </c>
      <c r="D18" s="446">
        <v>4.9017770466247557</v>
      </c>
      <c r="E18" s="446">
        <v>8.4878663103639074</v>
      </c>
      <c r="F18" s="446">
        <v>8.4586709559239868</v>
      </c>
    </row>
    <row r="19" spans="1:6" ht="15" customHeight="1">
      <c r="A19" s="327" t="s">
        <v>40</v>
      </c>
      <c r="B19" s="328">
        <v>163637.01977000001</v>
      </c>
      <c r="C19" s="328">
        <v>173002.69044000001</v>
      </c>
      <c r="D19" s="341">
        <v>5.7234424601254164</v>
      </c>
      <c r="E19" s="341">
        <v>8.3900757726554129</v>
      </c>
      <c r="F19" s="341">
        <v>8.426707787675344</v>
      </c>
    </row>
    <row r="20" spans="1:6" ht="14.25">
      <c r="A20" s="403" t="s">
        <v>10</v>
      </c>
      <c r="B20" s="402">
        <v>1950364.0277399998</v>
      </c>
      <c r="C20" s="402">
        <v>2053028.2382999999</v>
      </c>
      <c r="D20" s="408">
        <v>5.2638486508061355</v>
      </c>
      <c r="E20" s="408">
        <v>100.00000000000001</v>
      </c>
      <c r="F20" s="408">
        <v>100.00000000000003</v>
      </c>
    </row>
    <row r="21" spans="1:6" ht="14.25">
      <c r="A21" s="204"/>
      <c r="B21" s="197"/>
      <c r="C21" s="197"/>
      <c r="D21" s="139"/>
      <c r="E21" s="140"/>
      <c r="F21" s="140"/>
    </row>
    <row r="22" spans="1:6" ht="15">
      <c r="A22" s="219" t="s">
        <v>319</v>
      </c>
      <c r="B22" s="232"/>
      <c r="C22" s="91"/>
      <c r="D22" s="233"/>
      <c r="E22" s="233"/>
      <c r="F22" s="233"/>
    </row>
    <row r="23" spans="1:6" ht="14.25">
      <c r="A23" s="667">
        <v>2025</v>
      </c>
      <c r="B23" s="667"/>
      <c r="C23" s="667"/>
      <c r="D23" s="667"/>
      <c r="E23" s="667"/>
      <c r="F23" s="667"/>
    </row>
    <row r="24" spans="1:6" ht="15">
      <c r="A24" s="263"/>
      <c r="B24" s="235"/>
      <c r="C24" s="235"/>
      <c r="D24" s="236"/>
      <c r="E24" s="237"/>
      <c r="F24" s="237"/>
    </row>
    <row r="25" spans="1:6" ht="15">
      <c r="A25" s="234"/>
      <c r="B25" s="235"/>
      <c r="C25" s="235"/>
      <c r="D25" s="236"/>
      <c r="E25" s="237"/>
      <c r="F25" s="237"/>
    </row>
    <row r="26" spans="1:6" ht="15">
      <c r="A26" s="238"/>
      <c r="B26" s="235"/>
      <c r="C26" s="235"/>
      <c r="D26" s="236"/>
      <c r="E26" s="237"/>
      <c r="F26" s="237"/>
    </row>
    <row r="27" spans="1:6" ht="15">
      <c r="A27" s="234"/>
      <c r="B27" s="235"/>
      <c r="C27" s="235"/>
      <c r="D27" s="236"/>
      <c r="E27" s="237"/>
      <c r="F27" s="237"/>
    </row>
    <row r="28" spans="1:6" ht="15">
      <c r="A28" s="234"/>
      <c r="B28" s="235"/>
      <c r="C28" s="235"/>
      <c r="D28" s="236"/>
      <c r="E28" s="237"/>
      <c r="F28" s="237"/>
    </row>
    <row r="29" spans="1:6" ht="15">
      <c r="A29" s="274"/>
      <c r="B29" s="235"/>
      <c r="C29" s="235"/>
      <c r="D29" s="236"/>
      <c r="E29" s="237"/>
      <c r="F29" s="237"/>
    </row>
    <row r="30" spans="1:6" ht="15">
      <c r="A30" s="234"/>
      <c r="B30" s="235"/>
      <c r="C30" s="235"/>
      <c r="D30" s="236"/>
      <c r="E30" s="237"/>
      <c r="F30" s="237"/>
    </row>
    <row r="31" spans="1:6" ht="15">
      <c r="A31" s="238"/>
      <c r="B31" s="235"/>
      <c r="C31" s="235"/>
      <c r="D31" s="236"/>
      <c r="E31" s="237"/>
      <c r="F31" s="237"/>
    </row>
    <row r="32" spans="1:6" ht="14.25">
      <c r="A32" s="219"/>
      <c r="B32" s="239"/>
      <c r="C32" s="239"/>
      <c r="D32" s="240"/>
      <c r="E32" s="241"/>
      <c r="F32" s="241"/>
    </row>
    <row r="36" spans="1:6" ht="14.25">
      <c r="A36" s="127"/>
    </row>
    <row r="37" spans="1:6" ht="14.25">
      <c r="A37" s="667">
        <v>2026</v>
      </c>
      <c r="B37" s="667"/>
      <c r="C37" s="667"/>
      <c r="D37" s="667"/>
      <c r="E37" s="667"/>
      <c r="F37" s="667"/>
    </row>
    <row r="38" spans="1:6">
      <c r="A38" s="263"/>
    </row>
  </sheetData>
  <sortState xmlns:xlrd2="http://schemas.microsoft.com/office/spreadsheetml/2017/richdata2" ref="A12:F19">
    <sortCondition descending="1" ref="C12:C19"/>
  </sortState>
  <mergeCells count="11">
    <mergeCell ref="A37:F37"/>
    <mergeCell ref="A23:F23"/>
    <mergeCell ref="A2:F2"/>
    <mergeCell ref="A3:F3"/>
    <mergeCell ref="A11:F11"/>
    <mergeCell ref="E9:F9"/>
    <mergeCell ref="B7:C7"/>
    <mergeCell ref="E6:F6"/>
    <mergeCell ref="E7:F7"/>
    <mergeCell ref="B8:C8"/>
    <mergeCell ref="E8:F8"/>
  </mergeCells>
  <phoneticPr fontId="6" type="noConversion"/>
  <printOptions horizontalCentered="1"/>
  <pageMargins left="0.7" right="0.7" top="0.75" bottom="0.75" header="0.3" footer="0.3"/>
  <pageSetup paperSize="9" scale="90"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A2:J38"/>
  <sheetViews>
    <sheetView zoomScaleNormal="100" workbookViewId="0">
      <selection activeCell="E16" sqref="E16"/>
    </sheetView>
  </sheetViews>
  <sheetFormatPr defaultRowHeight="12.75"/>
  <cols>
    <col min="1" max="1" width="35.7109375" style="143" customWidth="1"/>
    <col min="2" max="2" width="12.42578125" style="143" customWidth="1"/>
    <col min="3" max="3" width="12.85546875" style="143" customWidth="1"/>
    <col min="4" max="4" width="14.42578125" style="143" customWidth="1"/>
    <col min="5" max="5" width="12.140625" style="143" customWidth="1"/>
    <col min="6" max="6" width="10.140625" style="143" customWidth="1"/>
    <col min="7" max="8" width="9.140625" style="143"/>
    <col min="9" max="9" width="14.7109375" style="143" customWidth="1"/>
    <col min="10" max="10" width="12.5703125" style="143" customWidth="1"/>
    <col min="11" max="11" width="12.85546875" style="143" bestFit="1" customWidth="1"/>
    <col min="12" max="13" width="11.42578125" style="143" bestFit="1" customWidth="1"/>
    <col min="14" max="15" width="9.28515625" style="143" bestFit="1" customWidth="1"/>
    <col min="16" max="16384" width="9.140625" style="143"/>
  </cols>
  <sheetData>
    <row r="2" spans="1:6" ht="15.75" customHeight="1">
      <c r="A2" s="644" t="s">
        <v>338</v>
      </c>
      <c r="B2" s="644"/>
      <c r="C2" s="644"/>
      <c r="D2" s="644"/>
      <c r="E2" s="644"/>
      <c r="F2" s="644"/>
    </row>
    <row r="3" spans="1:6" ht="15.75">
      <c r="A3" s="643" t="s">
        <v>220</v>
      </c>
      <c r="B3" s="643"/>
      <c r="C3" s="643"/>
      <c r="D3" s="643"/>
      <c r="E3" s="643"/>
      <c r="F3" s="643"/>
    </row>
    <row r="4" spans="1:6" ht="9" customHeight="1"/>
    <row r="5" spans="1:6" ht="18" customHeight="1">
      <c r="A5" s="103"/>
      <c r="B5" s="102"/>
      <c r="C5" s="151"/>
      <c r="D5" s="103" t="s">
        <v>54</v>
      </c>
      <c r="E5" s="648" t="s">
        <v>13</v>
      </c>
      <c r="F5" s="649"/>
    </row>
    <row r="6" spans="1:6" ht="14.25">
      <c r="A6" s="115" t="s">
        <v>57</v>
      </c>
      <c r="B6" s="660" t="s">
        <v>119</v>
      </c>
      <c r="C6" s="661"/>
      <c r="D6" s="103" t="s">
        <v>15</v>
      </c>
      <c r="E6" s="648" t="s">
        <v>15</v>
      </c>
      <c r="F6" s="649"/>
    </row>
    <row r="7" spans="1:6" ht="15">
      <c r="A7" s="194" t="s">
        <v>37</v>
      </c>
      <c r="B7" s="663" t="s">
        <v>330</v>
      </c>
      <c r="C7" s="664"/>
      <c r="D7" s="105" t="s">
        <v>55</v>
      </c>
      <c r="E7" s="651" t="s">
        <v>19</v>
      </c>
      <c r="F7" s="652"/>
    </row>
    <row r="8" spans="1:6">
      <c r="A8" s="105"/>
      <c r="B8" s="102"/>
      <c r="C8" s="151"/>
      <c r="D8" s="105" t="s">
        <v>20</v>
      </c>
      <c r="E8" s="651" t="s">
        <v>20</v>
      </c>
      <c r="F8" s="652"/>
    </row>
    <row r="9" spans="1:6" ht="19.5" customHeight="1" thickBot="1">
      <c r="A9" s="480" t="s">
        <v>589</v>
      </c>
      <c r="B9" s="83">
        <v>2025</v>
      </c>
      <c r="C9" s="83">
        <v>2026</v>
      </c>
      <c r="D9" s="83" t="s">
        <v>586</v>
      </c>
      <c r="E9" s="83">
        <v>2025</v>
      </c>
      <c r="F9" s="83">
        <v>2026</v>
      </c>
    </row>
    <row r="10" spans="1:6" ht="15.75" thickBot="1">
      <c r="A10" s="650" t="s">
        <v>454</v>
      </c>
      <c r="B10" s="650"/>
      <c r="C10" s="650"/>
      <c r="D10" s="650"/>
      <c r="E10" s="650"/>
      <c r="F10" s="650"/>
    </row>
    <row r="11" spans="1:6">
      <c r="A11" s="208" t="s">
        <v>540</v>
      </c>
      <c r="B11" s="162">
        <v>162190.72326</v>
      </c>
      <c r="C11" s="162">
        <v>170795.19147999998</v>
      </c>
      <c r="D11" s="163">
        <v>5.3051543559655912</v>
      </c>
      <c r="E11" s="163">
        <v>22.603562856019551</v>
      </c>
      <c r="F11" s="163">
        <v>23.19020704432959</v>
      </c>
    </row>
    <row r="12" spans="1:6">
      <c r="A12" s="169" t="s">
        <v>541</v>
      </c>
      <c r="B12" s="165">
        <v>155773.21377</v>
      </c>
      <c r="C12" s="165">
        <v>113166.45600000001</v>
      </c>
      <c r="D12" s="164">
        <v>-27.351787087675483</v>
      </c>
      <c r="E12" s="164">
        <v>21.709192473912182</v>
      </c>
      <c r="F12" s="164">
        <v>15.365500178149482</v>
      </c>
    </row>
    <row r="13" spans="1:6">
      <c r="A13" s="208" t="s">
        <v>44</v>
      </c>
      <c r="B13" s="162">
        <v>101757.7518</v>
      </c>
      <c r="C13" s="162">
        <v>95879.05273000001</v>
      </c>
      <c r="D13" s="163">
        <v>-5.7771510926796887</v>
      </c>
      <c r="E13" s="163">
        <v>14.181376669807303</v>
      </c>
      <c r="F13" s="163">
        <v>13.018253410742304</v>
      </c>
    </row>
    <row r="14" spans="1:6">
      <c r="A14" s="208" t="s">
        <v>532</v>
      </c>
      <c r="B14" s="162">
        <v>64956.00606</v>
      </c>
      <c r="C14" s="162">
        <v>92853.768599999996</v>
      </c>
      <c r="D14" s="163">
        <v>42.948703641401195</v>
      </c>
      <c r="E14" s="163">
        <v>9.0525347957141644</v>
      </c>
      <c r="F14" s="163">
        <v>12.607486780050362</v>
      </c>
    </row>
    <row r="15" spans="1:6">
      <c r="A15" s="208" t="s">
        <v>533</v>
      </c>
      <c r="B15" s="162">
        <v>74574.847290000005</v>
      </c>
      <c r="C15" s="162">
        <v>85042.41459</v>
      </c>
      <c r="D15" s="163">
        <v>14.036324150010859</v>
      </c>
      <c r="E15" s="163">
        <v>10.393055868524488</v>
      </c>
      <c r="F15" s="163">
        <v>11.546877782696555</v>
      </c>
    </row>
    <row r="16" spans="1:6" s="147" customFormat="1">
      <c r="A16" s="157" t="s">
        <v>42</v>
      </c>
      <c r="B16" s="162">
        <v>58917.341</v>
      </c>
      <c r="C16" s="162">
        <v>81836.968999999997</v>
      </c>
      <c r="D16" s="163">
        <v>38.901327879002537</v>
      </c>
      <c r="E16" s="163">
        <v>8.2109617235517707</v>
      </c>
      <c r="F16" s="163">
        <v>11.111649212985105</v>
      </c>
    </row>
    <row r="17" spans="1:10">
      <c r="A17" s="280" t="s">
        <v>36</v>
      </c>
      <c r="B17" s="165">
        <v>60337</v>
      </c>
      <c r="C17" s="165">
        <v>54244</v>
      </c>
      <c r="D17" s="164">
        <v>-10.098281319919789</v>
      </c>
      <c r="E17" s="164">
        <v>8.4088112108444122</v>
      </c>
      <c r="F17" s="164">
        <v>7.3651346973659795</v>
      </c>
      <c r="G17" s="147"/>
      <c r="J17" s="218"/>
    </row>
    <row r="18" spans="1:10">
      <c r="A18" s="327" t="s">
        <v>40</v>
      </c>
      <c r="B18" s="490">
        <v>39038.064460000001</v>
      </c>
      <c r="C18" s="490">
        <v>42679.200659999995</v>
      </c>
      <c r="D18" s="341">
        <v>9.3271432648277077</v>
      </c>
      <c r="E18" s="341">
        <v>5.4405044016261135</v>
      </c>
      <c r="F18" s="341">
        <v>5.7948908936806101</v>
      </c>
      <c r="G18" s="147"/>
      <c r="J18" s="218"/>
    </row>
    <row r="19" spans="1:10" ht="14.25">
      <c r="A19" s="403" t="s">
        <v>10</v>
      </c>
      <c r="B19" s="402">
        <v>717544.94764000014</v>
      </c>
      <c r="C19" s="402">
        <v>736497.05306000006</v>
      </c>
      <c r="D19" s="408">
        <v>2.6412429607836074</v>
      </c>
      <c r="E19" s="408">
        <v>99.999999999999986</v>
      </c>
      <c r="F19" s="408">
        <v>99.999999999999972</v>
      </c>
      <c r="G19" s="147"/>
      <c r="J19" s="218"/>
    </row>
    <row r="20" spans="1:10" ht="14.25">
      <c r="A20" s="93"/>
      <c r="B20" s="197"/>
      <c r="C20" s="197"/>
      <c r="D20" s="139"/>
      <c r="E20" s="140"/>
      <c r="F20" s="140"/>
      <c r="J20" s="218"/>
    </row>
    <row r="21" spans="1:10" ht="18" customHeight="1">
      <c r="A21" s="124" t="s">
        <v>320</v>
      </c>
      <c r="J21" s="218"/>
    </row>
    <row r="22" spans="1:10" ht="14.25">
      <c r="A22" s="127">
        <v>2025</v>
      </c>
    </row>
    <row r="24" spans="1:10">
      <c r="A24" s="263"/>
    </row>
    <row r="29" spans="1:10" s="147" customFormat="1" ht="14.25">
      <c r="A29" s="298"/>
    </row>
    <row r="32" spans="1:10">
      <c r="J32" s="420" t="s">
        <v>235</v>
      </c>
    </row>
    <row r="38" spans="1:1" ht="14.25">
      <c r="A38" s="127">
        <v>2025</v>
      </c>
    </row>
  </sheetData>
  <sortState xmlns:xlrd2="http://schemas.microsoft.com/office/spreadsheetml/2017/richdata2" ref="A11:F18">
    <sortCondition descending="1" ref="C11:C18"/>
  </sortState>
  <mergeCells count="9">
    <mergeCell ref="A2:F2"/>
    <mergeCell ref="A3:F3"/>
    <mergeCell ref="A10:F10"/>
    <mergeCell ref="E7:F7"/>
    <mergeCell ref="B6:C6"/>
    <mergeCell ref="B7:C7"/>
    <mergeCell ref="E8:F8"/>
    <mergeCell ref="E5:F5"/>
    <mergeCell ref="E6:F6"/>
  </mergeCells>
  <phoneticPr fontId="54" type="noConversion"/>
  <printOptions horizontalCentered="1"/>
  <pageMargins left="0.7" right="0.7" top="0.75" bottom="0.75" header="0.3" footer="0.3"/>
  <pageSetup paperSize="9" scale="90"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dimension ref="A1:M41"/>
  <sheetViews>
    <sheetView topLeftCell="B1" zoomScaleNormal="100" zoomScaleSheetLayoutView="100" workbookViewId="0">
      <selection activeCell="V18" sqref="V18"/>
    </sheetView>
  </sheetViews>
  <sheetFormatPr defaultRowHeight="12"/>
  <cols>
    <col min="1" max="1" width="24.7109375" style="150" customWidth="1"/>
    <col min="2" max="10" width="10.42578125" style="150" customWidth="1"/>
    <col min="11" max="16384" width="9.140625" style="150"/>
  </cols>
  <sheetData>
    <row r="1" spans="1:13" s="316" customFormat="1" ht="15.75" customHeight="1">
      <c r="A1" s="644" t="s">
        <v>221</v>
      </c>
      <c r="B1" s="644"/>
      <c r="C1" s="644"/>
      <c r="D1" s="644"/>
      <c r="E1" s="644"/>
      <c r="F1" s="644"/>
      <c r="G1" s="644"/>
      <c r="H1" s="644"/>
      <c r="I1" s="644"/>
      <c r="J1" s="644"/>
      <c r="K1" s="644"/>
      <c r="L1" s="644"/>
    </row>
    <row r="2" spans="1:13" s="316" customFormat="1" ht="17.25" customHeight="1">
      <c r="A2" s="683" t="s">
        <v>222</v>
      </c>
      <c r="B2" s="683"/>
      <c r="C2" s="683"/>
      <c r="D2" s="683"/>
      <c r="E2" s="683"/>
      <c r="F2" s="683"/>
      <c r="G2" s="683"/>
      <c r="H2" s="683"/>
      <c r="I2" s="683"/>
      <c r="J2" s="683"/>
      <c r="K2" s="683"/>
      <c r="L2" s="683"/>
    </row>
    <row r="3" spans="1:13" ht="12" customHeight="1" thickBot="1">
      <c r="A3" s="686" t="s">
        <v>331</v>
      </c>
      <c r="B3" s="686"/>
      <c r="C3" s="686"/>
      <c r="D3" s="686"/>
      <c r="E3" s="686"/>
      <c r="F3" s="686"/>
      <c r="G3" s="686"/>
      <c r="H3" s="686"/>
      <c r="I3" s="686"/>
      <c r="J3" s="686"/>
      <c r="K3" s="686"/>
      <c r="L3" s="686"/>
      <c r="M3" s="686"/>
    </row>
    <row r="4" spans="1:13" s="72" customFormat="1" ht="15" customHeight="1" thickBot="1">
      <c r="A4" s="680" t="s">
        <v>455</v>
      </c>
      <c r="B4" s="682">
        <v>2025</v>
      </c>
      <c r="C4" s="682"/>
      <c r="D4" s="682"/>
      <c r="E4" s="682"/>
      <c r="F4" s="682"/>
      <c r="G4" s="682"/>
      <c r="H4" s="682"/>
      <c r="I4" s="682"/>
      <c r="J4" s="682"/>
      <c r="K4" s="682"/>
      <c r="L4" s="684">
        <v>2026</v>
      </c>
      <c r="M4" s="685"/>
    </row>
    <row r="5" spans="1:13" s="72" customFormat="1" ht="19.5" customHeight="1" thickBot="1">
      <c r="A5" s="681"/>
      <c r="B5" s="589" t="s">
        <v>372</v>
      </c>
      <c r="C5" s="589" t="s">
        <v>266</v>
      </c>
      <c r="D5" s="589" t="s">
        <v>349</v>
      </c>
      <c r="E5" s="589" t="s">
        <v>411</v>
      </c>
      <c r="F5" s="589" t="s">
        <v>515</v>
      </c>
      <c r="G5" s="589" t="s">
        <v>426</v>
      </c>
      <c r="H5" s="589" t="s">
        <v>516</v>
      </c>
      <c r="I5" s="589" t="s">
        <v>412</v>
      </c>
      <c r="J5" s="589" t="s">
        <v>409</v>
      </c>
      <c r="K5" s="589" t="s">
        <v>410</v>
      </c>
      <c r="L5" s="589" t="s">
        <v>486</v>
      </c>
      <c r="M5" s="589" t="s">
        <v>371</v>
      </c>
    </row>
    <row r="6" spans="1:13" s="72" customFormat="1" ht="17.25" customHeight="1" thickBot="1">
      <c r="A6" s="106"/>
      <c r="C6" s="106"/>
      <c r="D6" s="106"/>
      <c r="I6" s="106"/>
    </row>
    <row r="7" spans="1:13" s="72" customFormat="1" ht="26.25" customHeight="1" thickBot="1">
      <c r="A7" s="242" t="s">
        <v>370</v>
      </c>
      <c r="B7" s="331">
        <v>47156</v>
      </c>
      <c r="C7" s="272">
        <v>54071</v>
      </c>
      <c r="D7" s="272">
        <v>62539</v>
      </c>
      <c r="E7" s="272">
        <v>67735</v>
      </c>
      <c r="F7" s="272">
        <v>80173</v>
      </c>
      <c r="G7" s="272">
        <v>74469</v>
      </c>
      <c r="H7" s="331">
        <v>62475</v>
      </c>
      <c r="I7" s="331">
        <v>65011</v>
      </c>
      <c r="J7" s="331">
        <v>55433</v>
      </c>
      <c r="K7" s="331">
        <v>81718</v>
      </c>
      <c r="L7" s="582">
        <v>56284</v>
      </c>
      <c r="M7" s="331">
        <v>51837</v>
      </c>
    </row>
    <row r="8" spans="1:13" s="72" customFormat="1" ht="28.5" customHeight="1" thickBot="1">
      <c r="A8" s="243" t="s">
        <v>343</v>
      </c>
      <c r="B8" s="270">
        <v>-1.3225077425295053</v>
      </c>
      <c r="C8" s="270">
        <v>14.66409364661973</v>
      </c>
      <c r="D8" s="270">
        <v>15.660890310887538</v>
      </c>
      <c r="E8" s="270">
        <v>8.3084155486976137</v>
      </c>
      <c r="F8" s="270">
        <v>18.362737137373589</v>
      </c>
      <c r="G8" s="593">
        <v>-7.1146146458283956</v>
      </c>
      <c r="H8" s="270">
        <v>-16.106030697337147</v>
      </c>
      <c r="I8" s="270">
        <v>4.0592236894757905</v>
      </c>
      <c r="J8" s="270">
        <v>-14.732891356847302</v>
      </c>
      <c r="K8" s="270">
        <v>47.417603232731402</v>
      </c>
      <c r="L8" s="270">
        <v>-31.124109743263418</v>
      </c>
      <c r="M8" s="270">
        <v>-7.9010020609764764</v>
      </c>
    </row>
    <row r="9" spans="1:13" s="72" customFormat="1" ht="24.75" customHeight="1" thickBot="1">
      <c r="A9" s="244" t="s">
        <v>267</v>
      </c>
      <c r="B9" s="461">
        <v>911680</v>
      </c>
      <c r="C9" s="273">
        <v>1036436</v>
      </c>
      <c r="D9" s="273">
        <v>1190645</v>
      </c>
      <c r="E9" s="273">
        <v>1280187</v>
      </c>
      <c r="F9" s="273">
        <v>1511725</v>
      </c>
      <c r="G9" s="594">
        <v>1402445</v>
      </c>
      <c r="H9" s="461">
        <v>1194513</v>
      </c>
      <c r="I9" s="461">
        <v>1249294</v>
      </c>
      <c r="J9" s="461">
        <v>1068502</v>
      </c>
      <c r="K9" s="461">
        <v>1576247</v>
      </c>
      <c r="L9" s="581">
        <v>1067594</v>
      </c>
      <c r="M9" s="461">
        <v>985434</v>
      </c>
    </row>
    <row r="10" spans="1:13" s="72" customFormat="1" ht="26.25" customHeight="1" thickBot="1">
      <c r="A10" s="243" t="s">
        <v>342</v>
      </c>
      <c r="B10" s="270">
        <v>-1.9139939965786956</v>
      </c>
      <c r="C10" s="270">
        <v>13.684187434187434</v>
      </c>
      <c r="D10" s="270">
        <v>14.878776885403441</v>
      </c>
      <c r="E10" s="270">
        <v>7.5204615985453263</v>
      </c>
      <c r="F10" s="270">
        <v>18.086263959874614</v>
      </c>
      <c r="G10" s="593">
        <v>-7.228827994509583</v>
      </c>
      <c r="H10" s="270">
        <v>-14.826392478849437</v>
      </c>
      <c r="I10" s="270">
        <v>4.5860530609545478</v>
      </c>
      <c r="J10" s="270">
        <v>-14.471533522133301</v>
      </c>
      <c r="K10" s="270">
        <v>47.519330801439772</v>
      </c>
      <c r="L10" s="270">
        <v>-32.26987902276737</v>
      </c>
      <c r="M10" s="270">
        <v>-7.6958094556544898</v>
      </c>
    </row>
    <row r="11" spans="1:13" s="72" customFormat="1">
      <c r="A11" s="91"/>
    </row>
    <row r="12" spans="1:13" ht="12" customHeight="1">
      <c r="A12" s="245"/>
    </row>
    <row r="13" spans="1:13" ht="12" customHeight="1">
      <c r="A13" s="245"/>
    </row>
    <row r="14" spans="1:13" ht="12" customHeight="1">
      <c r="A14" s="312" t="s">
        <v>181</v>
      </c>
      <c r="F14" s="312" t="s">
        <v>456</v>
      </c>
    </row>
    <row r="15" spans="1:13" ht="12" customHeight="1">
      <c r="A15" s="245"/>
    </row>
    <row r="16" spans="1:13" ht="19.5" customHeight="1">
      <c r="A16" s="246"/>
    </row>
    <row r="17" spans="1:1" ht="33" customHeight="1">
      <c r="A17" s="246"/>
    </row>
    <row r="18" spans="1:1" ht="27" customHeight="1">
      <c r="A18" s="247"/>
    </row>
    <row r="19" spans="1:1" ht="27" customHeight="1">
      <c r="A19" s="247"/>
    </row>
    <row r="20" spans="1:1" ht="27" customHeight="1">
      <c r="A20" s="247"/>
    </row>
    <row r="21" spans="1:1" ht="12" hidden="1" customHeight="1"/>
    <row r="22" spans="1:1" ht="12" hidden="1" customHeight="1"/>
    <row r="23" spans="1:1" ht="12" hidden="1" customHeight="1"/>
    <row r="24" spans="1:1" ht="12" hidden="1" customHeight="1">
      <c r="A24" s="353"/>
    </row>
    <row r="25" spans="1:1" ht="12" hidden="1" customHeight="1"/>
    <row r="26" spans="1:1" ht="12" hidden="1" customHeight="1"/>
    <row r="27" spans="1:1" ht="12" hidden="1" customHeight="1"/>
    <row r="28" spans="1:1" ht="12" hidden="1" customHeight="1"/>
    <row r="29" spans="1:1" ht="12" hidden="1" customHeight="1"/>
    <row r="30" spans="1:1" ht="12" hidden="1" customHeight="1">
      <c r="A30" s="243"/>
    </row>
    <row r="31" spans="1:1" ht="12" hidden="1" customHeight="1"/>
    <row r="32" spans="1:1" ht="12" hidden="1" customHeight="1"/>
    <row r="35" spans="1:1" ht="12.75" customHeight="1"/>
    <row r="40" spans="1:1">
      <c r="A40" s="353"/>
    </row>
    <row r="41" spans="1:1" ht="12" customHeight="1">
      <c r="A41" s="245"/>
    </row>
  </sheetData>
  <mergeCells count="6">
    <mergeCell ref="A4:A5"/>
    <mergeCell ref="B4:K4"/>
    <mergeCell ref="A1:L1"/>
    <mergeCell ref="A2:L2"/>
    <mergeCell ref="L4:M4"/>
    <mergeCell ref="A3:M3"/>
  </mergeCells>
  <phoneticPr fontId="6" type="noConversion"/>
  <printOptions horizontalCentered="1"/>
  <pageMargins left="0.7" right="0.7" top="0.75" bottom="0.75" header="0.3" footer="0.3"/>
  <pageSetup paperSize="9" scale="90" fitToWidth="0" fitToHeight="0" orientation="landscape"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indexed="11"/>
  </sheetPr>
  <dimension ref="A1:F31"/>
  <sheetViews>
    <sheetView topLeftCell="A2" workbookViewId="0">
      <selection activeCell="C30" sqref="B30:C30"/>
    </sheetView>
  </sheetViews>
  <sheetFormatPr defaultRowHeight="12"/>
  <cols>
    <col min="1" max="1" width="41.7109375" style="3" customWidth="1"/>
    <col min="2" max="2" width="13.140625" style="3" customWidth="1"/>
    <col min="3" max="3" width="12.140625" style="3" customWidth="1"/>
    <col min="4" max="4" width="19.42578125" style="3" customWidth="1"/>
    <col min="5" max="5" width="13" style="3" customWidth="1"/>
    <col min="6" max="6" width="15.42578125" style="3" customWidth="1"/>
    <col min="7" max="7" width="9.140625" style="3"/>
    <col min="8" max="8" width="21.28515625" style="3" customWidth="1"/>
    <col min="9" max="16384" width="9.140625" style="3"/>
  </cols>
  <sheetData>
    <row r="1" spans="1:6" s="6" customFormat="1" ht="14.25" customHeight="1">
      <c r="A1" s="689" t="s">
        <v>58</v>
      </c>
      <c r="B1" s="689"/>
      <c r="C1" s="689"/>
      <c r="D1" s="689"/>
      <c r="E1" s="18"/>
      <c r="F1" s="18"/>
    </row>
    <row r="2" spans="1:6" s="6" customFormat="1" ht="15.75" customHeight="1">
      <c r="A2" s="690" t="s">
        <v>45</v>
      </c>
      <c r="B2" s="690"/>
      <c r="C2" s="690"/>
      <c r="D2" s="690"/>
      <c r="E2" s="7"/>
      <c r="F2" s="7"/>
    </row>
    <row r="5" spans="1:6">
      <c r="A5" s="13"/>
    </row>
    <row r="6" spans="1:6" ht="12" customHeight="1">
      <c r="A6" s="4"/>
      <c r="B6" s="688" t="s">
        <v>12</v>
      </c>
      <c r="C6" s="688"/>
      <c r="D6" s="4" t="s">
        <v>54</v>
      </c>
      <c r="E6" s="688" t="s">
        <v>13</v>
      </c>
      <c r="F6" s="688"/>
    </row>
    <row r="7" spans="1:6" ht="12" customHeight="1">
      <c r="A7" s="4" t="s">
        <v>57</v>
      </c>
      <c r="B7" s="9"/>
      <c r="C7" s="9"/>
      <c r="D7" s="4" t="s">
        <v>15</v>
      </c>
      <c r="E7" s="691" t="s">
        <v>16</v>
      </c>
      <c r="F7" s="691"/>
    </row>
    <row r="8" spans="1:6" ht="12" customHeight="1">
      <c r="A8" s="5" t="s">
        <v>37</v>
      </c>
      <c r="B8" s="687" t="s">
        <v>18</v>
      </c>
      <c r="C8" s="687"/>
      <c r="D8" s="5" t="s">
        <v>55</v>
      </c>
      <c r="E8" s="687" t="s">
        <v>19</v>
      </c>
      <c r="F8" s="687"/>
    </row>
    <row r="9" spans="1:6" ht="12" customHeight="1">
      <c r="A9" s="5"/>
      <c r="B9" s="10"/>
      <c r="C9" s="10"/>
      <c r="D9" s="5" t="s">
        <v>20</v>
      </c>
      <c r="E9" s="687" t="s">
        <v>21</v>
      </c>
      <c r="F9" s="687"/>
    </row>
    <row r="10" spans="1:6" ht="12" customHeight="1">
      <c r="A10" s="17" t="s">
        <v>52</v>
      </c>
      <c r="B10" s="16">
        <v>2006</v>
      </c>
      <c r="C10" s="16">
        <v>2007</v>
      </c>
      <c r="D10" s="11" t="s">
        <v>56</v>
      </c>
      <c r="E10" s="16">
        <v>2006</v>
      </c>
      <c r="F10" s="16">
        <v>2007</v>
      </c>
    </row>
    <row r="11" spans="1:6" ht="13.5">
      <c r="A11" s="14"/>
      <c r="B11" s="14" t="s">
        <v>23</v>
      </c>
      <c r="C11" s="15"/>
      <c r="D11" s="15"/>
      <c r="E11" s="19"/>
      <c r="F11" s="19"/>
    </row>
    <row r="12" spans="1:6">
      <c r="A12" s="20" t="s">
        <v>36</v>
      </c>
      <c r="B12" s="29" t="e">
        <f>#REF!</f>
        <v>#REF!</v>
      </c>
      <c r="C12" s="29" t="e">
        <f>#REF!</f>
        <v>#REF!</v>
      </c>
      <c r="D12" s="26" t="e">
        <f>C12/B12-1</f>
        <v>#REF!</v>
      </c>
      <c r="E12" s="25" t="e">
        <f>B12/$B$20</f>
        <v>#REF!</v>
      </c>
      <c r="F12" s="25" t="e">
        <f>C12/$C$20</f>
        <v>#REF!</v>
      </c>
    </row>
    <row r="13" spans="1:6">
      <c r="A13" s="20" t="s">
        <v>39</v>
      </c>
      <c r="B13" s="29" t="e">
        <f>#REF!</f>
        <v>#REF!</v>
      </c>
      <c r="C13" s="29" t="e">
        <f>#REF!</f>
        <v>#REF!</v>
      </c>
      <c r="D13" s="26" t="e">
        <f t="shared" ref="D13:D20" si="0">C13/B13-1</f>
        <v>#REF!</v>
      </c>
      <c r="E13" s="25" t="e">
        <f t="shared" ref="E13:E20" si="1">B13/$B$20</f>
        <v>#REF!</v>
      </c>
      <c r="F13" s="25" t="e">
        <f t="shared" ref="F13:F20" si="2">C13/$C$20</f>
        <v>#REF!</v>
      </c>
    </row>
    <row r="14" spans="1:6">
      <c r="A14" s="20" t="s">
        <v>38</v>
      </c>
      <c r="B14" s="29" t="e">
        <f>#REF!</f>
        <v>#REF!</v>
      </c>
      <c r="C14" s="29" t="e">
        <f>#REF!</f>
        <v>#REF!</v>
      </c>
      <c r="D14" s="26" t="e">
        <f t="shared" si="0"/>
        <v>#REF!</v>
      </c>
      <c r="E14" s="25" t="e">
        <f t="shared" si="1"/>
        <v>#REF!</v>
      </c>
      <c r="F14" s="25" t="e">
        <f t="shared" si="2"/>
        <v>#REF!</v>
      </c>
    </row>
    <row r="15" spans="1:6">
      <c r="A15" s="20" t="s">
        <v>40</v>
      </c>
      <c r="B15" s="29" t="e">
        <f>#REF!</f>
        <v>#REF!</v>
      </c>
      <c r="C15" s="29" t="e">
        <f>#REF!</f>
        <v>#REF!</v>
      </c>
      <c r="D15" s="26" t="e">
        <f t="shared" si="0"/>
        <v>#REF!</v>
      </c>
      <c r="E15" s="25" t="e">
        <f t="shared" si="1"/>
        <v>#REF!</v>
      </c>
      <c r="F15" s="25" t="e">
        <f t="shared" si="2"/>
        <v>#REF!</v>
      </c>
    </row>
    <row r="16" spans="1:6">
      <c r="A16" s="20" t="s">
        <v>43</v>
      </c>
      <c r="B16" s="29" t="e">
        <f>#REF!</f>
        <v>#REF!</v>
      </c>
      <c r="C16" s="29" t="e">
        <f>#REF!</f>
        <v>#REF!</v>
      </c>
      <c r="D16" s="26" t="e">
        <f t="shared" si="0"/>
        <v>#REF!</v>
      </c>
      <c r="E16" s="25" t="e">
        <f t="shared" si="1"/>
        <v>#REF!</v>
      </c>
      <c r="F16" s="25" t="e">
        <f t="shared" si="2"/>
        <v>#REF!</v>
      </c>
    </row>
    <row r="17" spans="1:6">
      <c r="A17" s="20" t="s">
        <v>44</v>
      </c>
      <c r="B17" s="29" t="e">
        <f>#REF!</f>
        <v>#REF!</v>
      </c>
      <c r="C17" s="29" t="e">
        <f>#REF!</f>
        <v>#REF!</v>
      </c>
      <c r="D17" s="26" t="e">
        <f t="shared" si="0"/>
        <v>#REF!</v>
      </c>
      <c r="E17" s="25" t="e">
        <f t="shared" si="1"/>
        <v>#REF!</v>
      </c>
      <c r="F17" s="25" t="e">
        <f t="shared" si="2"/>
        <v>#REF!</v>
      </c>
    </row>
    <row r="18" spans="1:6">
      <c r="A18" s="20" t="s">
        <v>41</v>
      </c>
      <c r="B18" s="29" t="e">
        <f>#REF!</f>
        <v>#REF!</v>
      </c>
      <c r="C18" s="29" t="e">
        <f>#REF!</f>
        <v>#REF!</v>
      </c>
      <c r="D18" s="26" t="e">
        <f t="shared" si="0"/>
        <v>#REF!</v>
      </c>
      <c r="E18" s="25" t="e">
        <f t="shared" si="1"/>
        <v>#REF!</v>
      </c>
      <c r="F18" s="25" t="e">
        <f t="shared" si="2"/>
        <v>#REF!</v>
      </c>
    </row>
    <row r="19" spans="1:6">
      <c r="A19" s="21" t="s">
        <v>42</v>
      </c>
      <c r="B19" s="29" t="e">
        <f>#REF!</f>
        <v>#REF!</v>
      </c>
      <c r="C19" s="29" t="e">
        <f>#REF!</f>
        <v>#REF!</v>
      </c>
      <c r="D19" s="28" t="e">
        <f t="shared" si="0"/>
        <v>#REF!</v>
      </c>
      <c r="E19" s="27" t="e">
        <f t="shared" si="1"/>
        <v>#REF!</v>
      </c>
      <c r="F19" s="27" t="e">
        <f t="shared" si="2"/>
        <v>#REF!</v>
      </c>
    </row>
    <row r="20" spans="1:6">
      <c r="A20" s="12" t="s">
        <v>10</v>
      </c>
      <c r="B20" s="22" t="e">
        <f>SUM(B12:B19)</f>
        <v>#REF!</v>
      </c>
      <c r="C20" s="22" t="e">
        <f>SUM(C12:C19)</f>
        <v>#REF!</v>
      </c>
      <c r="D20" s="23" t="e">
        <f t="shared" si="0"/>
        <v>#REF!</v>
      </c>
      <c r="E20" s="24" t="e">
        <f t="shared" si="1"/>
        <v>#REF!</v>
      </c>
      <c r="F20" s="24" t="e">
        <f t="shared" si="2"/>
        <v>#REF!</v>
      </c>
    </row>
    <row r="21" spans="1:6">
      <c r="A21" s="2"/>
      <c r="B21" s="2"/>
      <c r="C21" s="2"/>
      <c r="D21" s="2"/>
      <c r="E21" s="2"/>
      <c r="F21" s="2"/>
    </row>
    <row r="22" spans="1:6" ht="13.5">
      <c r="A22" s="14"/>
      <c r="B22" s="14" t="s">
        <v>22</v>
      </c>
      <c r="C22" s="15"/>
      <c r="D22" s="15"/>
      <c r="E22" s="19"/>
      <c r="F22" s="19"/>
    </row>
    <row r="23" spans="1:6">
      <c r="A23" s="20" t="s">
        <v>36</v>
      </c>
      <c r="B23" s="29" t="e">
        <f>#REF!</f>
        <v>#REF!</v>
      </c>
      <c r="C23" s="29" t="e">
        <f>#REF!</f>
        <v>#REF!</v>
      </c>
      <c r="D23" s="26" t="e">
        <f>C23/B23-1</f>
        <v>#REF!</v>
      </c>
      <c r="E23" s="25" t="e">
        <f>B23/$B$31</f>
        <v>#REF!</v>
      </c>
      <c r="F23" s="25" t="e">
        <f>C23/$C$31</f>
        <v>#REF!</v>
      </c>
    </row>
    <row r="24" spans="1:6">
      <c r="A24" s="20" t="s">
        <v>39</v>
      </c>
      <c r="B24" s="29" t="e">
        <f>#REF!</f>
        <v>#REF!</v>
      </c>
      <c r="C24" s="29" t="e">
        <f>#REF!</f>
        <v>#REF!</v>
      </c>
      <c r="D24" s="26" t="e">
        <f t="shared" ref="D24:D31" si="3">C24/B24-1</f>
        <v>#REF!</v>
      </c>
      <c r="E24" s="25" t="e">
        <f t="shared" ref="E24:E31" si="4">B24/$B$31</f>
        <v>#REF!</v>
      </c>
      <c r="F24" s="25" t="e">
        <f t="shared" ref="F24:F31" si="5">C24/$C$31</f>
        <v>#REF!</v>
      </c>
    </row>
    <row r="25" spans="1:6">
      <c r="A25" s="20" t="s">
        <v>38</v>
      </c>
      <c r="B25" s="29" t="e">
        <f>#REF!</f>
        <v>#REF!</v>
      </c>
      <c r="C25" s="29" t="e">
        <f>#REF!</f>
        <v>#REF!</v>
      </c>
      <c r="D25" s="26" t="e">
        <f t="shared" si="3"/>
        <v>#REF!</v>
      </c>
      <c r="E25" s="25" t="e">
        <f t="shared" si="4"/>
        <v>#REF!</v>
      </c>
      <c r="F25" s="25" t="e">
        <f t="shared" si="5"/>
        <v>#REF!</v>
      </c>
    </row>
    <row r="26" spans="1:6">
      <c r="A26" s="20" t="s">
        <v>40</v>
      </c>
      <c r="B26" s="29" t="e">
        <f>#REF!</f>
        <v>#REF!</v>
      </c>
      <c r="C26" s="29" t="e">
        <f>#REF!</f>
        <v>#REF!</v>
      </c>
      <c r="D26" s="26" t="e">
        <f t="shared" si="3"/>
        <v>#REF!</v>
      </c>
      <c r="E26" s="25" t="e">
        <f t="shared" si="4"/>
        <v>#REF!</v>
      </c>
      <c r="F26" s="25" t="e">
        <f t="shared" si="5"/>
        <v>#REF!</v>
      </c>
    </row>
    <row r="27" spans="1:6">
      <c r="A27" s="20" t="s">
        <v>43</v>
      </c>
      <c r="B27" s="29" t="e">
        <f>#REF!</f>
        <v>#REF!</v>
      </c>
      <c r="C27" s="29" t="e">
        <f>#REF!</f>
        <v>#REF!</v>
      </c>
      <c r="D27" s="26" t="e">
        <f t="shared" si="3"/>
        <v>#REF!</v>
      </c>
      <c r="E27" s="25" t="e">
        <f t="shared" si="4"/>
        <v>#REF!</v>
      </c>
      <c r="F27" s="25" t="e">
        <f t="shared" si="5"/>
        <v>#REF!</v>
      </c>
    </row>
    <row r="28" spans="1:6">
      <c r="A28" s="20" t="s">
        <v>44</v>
      </c>
      <c r="B28" s="29" t="e">
        <f>#REF!</f>
        <v>#REF!</v>
      </c>
      <c r="C28" s="29" t="e">
        <f>#REF!</f>
        <v>#REF!</v>
      </c>
      <c r="D28" s="26" t="e">
        <f t="shared" si="3"/>
        <v>#REF!</v>
      </c>
      <c r="E28" s="25" t="e">
        <f t="shared" si="4"/>
        <v>#REF!</v>
      </c>
      <c r="F28" s="25" t="e">
        <f t="shared" si="5"/>
        <v>#REF!</v>
      </c>
    </row>
    <row r="29" spans="1:6">
      <c r="A29" s="20" t="s">
        <v>41</v>
      </c>
      <c r="B29" s="29" t="e">
        <f>#REF!</f>
        <v>#REF!</v>
      </c>
      <c r="C29" s="29" t="e">
        <f>#REF!</f>
        <v>#REF!</v>
      </c>
      <c r="D29" s="26" t="e">
        <f t="shared" si="3"/>
        <v>#REF!</v>
      </c>
      <c r="E29" s="25" t="e">
        <f t="shared" si="4"/>
        <v>#REF!</v>
      </c>
      <c r="F29" s="25" t="e">
        <f t="shared" si="5"/>
        <v>#REF!</v>
      </c>
    </row>
    <row r="30" spans="1:6">
      <c r="A30" s="21" t="s">
        <v>42</v>
      </c>
      <c r="B30" s="29" t="e">
        <f>#REF!</f>
        <v>#REF!</v>
      </c>
      <c r="C30" s="29" t="e">
        <f>#REF!</f>
        <v>#REF!</v>
      </c>
      <c r="D30" s="28" t="e">
        <f t="shared" si="3"/>
        <v>#REF!</v>
      </c>
      <c r="E30" s="27" t="e">
        <f t="shared" si="4"/>
        <v>#REF!</v>
      </c>
      <c r="F30" s="27" t="e">
        <f t="shared" si="5"/>
        <v>#REF!</v>
      </c>
    </row>
    <row r="31" spans="1:6">
      <c r="A31" s="12" t="s">
        <v>10</v>
      </c>
      <c r="B31" s="22" t="e">
        <f>SUM(B23:B30)</f>
        <v>#REF!</v>
      </c>
      <c r="C31" s="22" t="e">
        <f>SUM(C23:C30)</f>
        <v>#REF!</v>
      </c>
      <c r="D31" s="23" t="e">
        <f t="shared" si="3"/>
        <v>#REF!</v>
      </c>
      <c r="E31" s="24" t="e">
        <f t="shared" si="4"/>
        <v>#REF!</v>
      </c>
      <c r="F31" s="24" t="e">
        <f t="shared" si="5"/>
        <v>#REF!</v>
      </c>
    </row>
  </sheetData>
  <mergeCells count="8">
    <mergeCell ref="E9:F9"/>
    <mergeCell ref="B6:C6"/>
    <mergeCell ref="E6:F6"/>
    <mergeCell ref="A1:D1"/>
    <mergeCell ref="A2:D2"/>
    <mergeCell ref="E7:F7"/>
    <mergeCell ref="B8:C8"/>
    <mergeCell ref="E8:F8"/>
  </mergeCells>
  <phoneticPr fontId="6" type="noConversion"/>
  <pageMargins left="0.75" right="0.75" top="1" bottom="1" header="0.5" footer="0.5"/>
  <pageSetup paperSize="9" orientation="portrait" horizontalDpi="4294967293" verticalDpi="12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dimension ref="A1:F38"/>
  <sheetViews>
    <sheetView zoomScaleNormal="100" workbookViewId="0">
      <selection activeCell="E16" sqref="E16"/>
    </sheetView>
  </sheetViews>
  <sheetFormatPr defaultRowHeight="12"/>
  <cols>
    <col min="1" max="1" width="35.42578125" style="72" customWidth="1"/>
    <col min="2" max="2" width="12.7109375" style="72" customWidth="1"/>
    <col min="3" max="3" width="12.42578125" style="72" customWidth="1"/>
    <col min="4" max="4" width="14.7109375" style="72" customWidth="1"/>
    <col min="5" max="5" width="12.28515625" style="72" customWidth="1"/>
    <col min="6" max="6" width="9.7109375" style="72" customWidth="1"/>
    <col min="7" max="9" width="9.140625" style="72"/>
    <col min="10" max="10" width="9.85546875" style="72" bestFit="1" customWidth="1"/>
    <col min="11" max="11" width="11.140625" style="72" bestFit="1" customWidth="1"/>
    <col min="12" max="12" width="9.85546875" style="72" bestFit="1" customWidth="1"/>
    <col min="13" max="15" width="9.28515625" style="72" bestFit="1" customWidth="1"/>
    <col min="16" max="16384" width="9.140625" style="72"/>
  </cols>
  <sheetData>
    <row r="1" spans="1:6" s="88" customFormat="1"/>
    <row r="2" spans="1:6" s="316" customFormat="1" ht="15.75" customHeight="1">
      <c r="A2" s="644" t="s">
        <v>223</v>
      </c>
      <c r="B2" s="644"/>
      <c r="C2" s="644"/>
      <c r="D2" s="644"/>
      <c r="E2" s="644"/>
      <c r="F2" s="644"/>
    </row>
    <row r="3" spans="1:6" s="316" customFormat="1" ht="15.75" customHeight="1">
      <c r="A3" s="643" t="s">
        <v>224</v>
      </c>
      <c r="B3" s="643"/>
      <c r="C3" s="643"/>
      <c r="D3" s="643"/>
      <c r="E3" s="643"/>
      <c r="F3" s="643"/>
    </row>
    <row r="4" spans="1:6">
      <c r="D4" s="248"/>
    </row>
    <row r="5" spans="1:6" ht="12" customHeight="1">
      <c r="A5" s="103"/>
      <c r="B5" s="102"/>
      <c r="C5" s="151"/>
      <c r="D5" s="103" t="s">
        <v>54</v>
      </c>
      <c r="E5" s="648" t="s">
        <v>13</v>
      </c>
      <c r="F5" s="649"/>
    </row>
    <row r="6" spans="1:6" ht="12" customHeight="1">
      <c r="A6" s="115" t="s">
        <v>57</v>
      </c>
      <c r="B6" s="648" t="s">
        <v>119</v>
      </c>
      <c r="C6" s="649"/>
      <c r="D6" s="103" t="s">
        <v>15</v>
      </c>
      <c r="E6" s="648" t="s">
        <v>15</v>
      </c>
      <c r="F6" s="649"/>
    </row>
    <row r="7" spans="1:6" ht="12" customHeight="1">
      <c r="A7" s="194" t="s">
        <v>37</v>
      </c>
      <c r="B7" s="651" t="s">
        <v>330</v>
      </c>
      <c r="C7" s="652"/>
      <c r="D7" s="105" t="s">
        <v>55</v>
      </c>
      <c r="E7" s="651" t="s">
        <v>19</v>
      </c>
      <c r="F7" s="652"/>
    </row>
    <row r="8" spans="1:6" ht="12" customHeight="1">
      <c r="A8" s="105"/>
      <c r="B8" s="102"/>
      <c r="C8" s="151"/>
      <c r="D8" s="105" t="s">
        <v>20</v>
      </c>
      <c r="E8" s="651" t="s">
        <v>20</v>
      </c>
      <c r="F8" s="652"/>
    </row>
    <row r="9" spans="1:6" ht="16.5" customHeight="1" thickBot="1">
      <c r="A9" s="480" t="s">
        <v>589</v>
      </c>
      <c r="B9" s="83">
        <v>2025</v>
      </c>
      <c r="C9" s="83">
        <v>2026</v>
      </c>
      <c r="D9" s="83" t="s">
        <v>586</v>
      </c>
      <c r="E9" s="83">
        <v>2025</v>
      </c>
      <c r="F9" s="83">
        <v>2026</v>
      </c>
    </row>
    <row r="10" spans="1:6" ht="15.75" thickBot="1">
      <c r="A10" s="650" t="s">
        <v>444</v>
      </c>
      <c r="B10" s="650"/>
      <c r="C10" s="650"/>
      <c r="D10" s="650"/>
      <c r="E10" s="650"/>
      <c r="F10" s="650"/>
    </row>
    <row r="11" spans="1:6" ht="15.75" customHeight="1">
      <c r="A11" s="169" t="s">
        <v>540</v>
      </c>
      <c r="B11" s="165">
        <v>76154.452219999992</v>
      </c>
      <c r="C11" s="165">
        <v>72760.681760000007</v>
      </c>
      <c r="D11" s="164">
        <v>-4.4564307943491421</v>
      </c>
      <c r="E11" s="164">
        <v>24.881470983029651</v>
      </c>
      <c r="F11" s="164">
        <v>24.848980092416983</v>
      </c>
    </row>
    <row r="12" spans="1:6" ht="15.75" customHeight="1">
      <c r="A12" s="208" t="s">
        <v>44</v>
      </c>
      <c r="B12" s="165">
        <v>76398.454230000003</v>
      </c>
      <c r="C12" s="165">
        <v>72645.944510000001</v>
      </c>
      <c r="D12" s="164">
        <v>-4.9117613148336066</v>
      </c>
      <c r="E12" s="164">
        <v>24.961192243634052</v>
      </c>
      <c r="F12" s="164">
        <v>24.8097954177803</v>
      </c>
    </row>
    <row r="13" spans="1:6" ht="15.75" customHeight="1">
      <c r="A13" s="208" t="s">
        <v>541</v>
      </c>
      <c r="B13" s="165">
        <v>37600.222660000007</v>
      </c>
      <c r="C13" s="165">
        <v>36171.284239999994</v>
      </c>
      <c r="D13" s="164">
        <v>-3.8003456333787877</v>
      </c>
      <c r="E13" s="368">
        <v>12.284887118189349</v>
      </c>
      <c r="F13" s="368">
        <v>12.353093734905597</v>
      </c>
    </row>
    <row r="14" spans="1:6" ht="15.75" customHeight="1">
      <c r="A14" s="208" t="s">
        <v>42</v>
      </c>
      <c r="B14" s="165">
        <v>34235.255239999999</v>
      </c>
      <c r="C14" s="165">
        <v>32598.289079999999</v>
      </c>
      <c r="D14" s="164">
        <v>-4.7815217048167042</v>
      </c>
      <c r="E14" s="368">
        <v>11.185472221504135</v>
      </c>
      <c r="F14" s="368">
        <v>11.132856603346013</v>
      </c>
    </row>
    <row r="15" spans="1:6" ht="15.75" customHeight="1">
      <c r="A15" s="208" t="s">
        <v>532</v>
      </c>
      <c r="B15" s="165">
        <v>33798.638809999997</v>
      </c>
      <c r="C15" s="165">
        <v>32126.601119999999</v>
      </c>
      <c r="D15" s="164">
        <v>-4.9470562983302546</v>
      </c>
      <c r="E15" s="164">
        <v>11.042819248275789</v>
      </c>
      <c r="F15" s="164">
        <v>10.971767338589888</v>
      </c>
    </row>
    <row r="16" spans="1:6" ht="15.75" customHeight="1">
      <c r="A16" s="208" t="s">
        <v>36</v>
      </c>
      <c r="B16" s="165">
        <v>27155.521120000001</v>
      </c>
      <c r="C16" s="165">
        <v>26867.005639999999</v>
      </c>
      <c r="D16" s="164">
        <v>-1.0624560608689992</v>
      </c>
      <c r="E16" s="368">
        <v>8.8723546828806654</v>
      </c>
      <c r="F16" s="368">
        <v>9.175528213071745</v>
      </c>
    </row>
    <row r="17" spans="1:6" ht="15.75" customHeight="1">
      <c r="A17" s="327" t="s">
        <v>533</v>
      </c>
      <c r="B17" s="490">
        <v>20726.386580000002</v>
      </c>
      <c r="C17" s="490">
        <v>19641.735570000001</v>
      </c>
      <c r="D17" s="491">
        <v>-5.2331891321888202</v>
      </c>
      <c r="E17" s="491">
        <v>6.7718035024863479</v>
      </c>
      <c r="F17" s="491">
        <v>6.7079785998894765</v>
      </c>
    </row>
    <row r="18" spans="1:6" ht="15.75" customHeight="1">
      <c r="A18" s="403" t="s">
        <v>10</v>
      </c>
      <c r="B18" s="402">
        <v>306068.93086000002</v>
      </c>
      <c r="C18" s="402">
        <v>292811.54191999999</v>
      </c>
      <c r="D18" s="408">
        <v>-4.3315043126883506</v>
      </c>
      <c r="E18" s="408">
        <v>99.999999999999986</v>
      </c>
      <c r="F18" s="408">
        <v>100</v>
      </c>
    </row>
    <row r="19" spans="1:6" ht="13.5" customHeight="1">
      <c r="A19" s="124" t="s">
        <v>201</v>
      </c>
      <c r="B19" s="232"/>
      <c r="C19" s="91"/>
      <c r="D19" s="91"/>
      <c r="E19" s="91"/>
      <c r="F19" s="91"/>
    </row>
    <row r="20" spans="1:6" ht="14.25">
      <c r="A20" s="667">
        <v>2025</v>
      </c>
      <c r="B20" s="667"/>
      <c r="C20" s="667"/>
      <c r="D20" s="667"/>
      <c r="E20" s="667"/>
      <c r="F20" s="667"/>
    </row>
    <row r="21" spans="1:6" ht="15">
      <c r="A21" s="211"/>
      <c r="B21" s="177"/>
      <c r="C21" s="177"/>
      <c r="D21" s="210"/>
      <c r="E21" s="178"/>
      <c r="F21" s="178"/>
    </row>
    <row r="22" spans="1:6" ht="15">
      <c r="A22" s="209"/>
      <c r="B22" s="177"/>
      <c r="C22" s="177"/>
      <c r="D22" s="210"/>
      <c r="E22" s="178"/>
      <c r="F22" s="178"/>
    </row>
    <row r="23" spans="1:6" ht="15">
      <c r="A23" s="209"/>
      <c r="B23" s="177"/>
      <c r="C23" s="177"/>
      <c r="D23" s="210"/>
      <c r="E23" s="178"/>
      <c r="F23" s="178"/>
    </row>
    <row r="24" spans="1:6" ht="15">
      <c r="A24" s="263"/>
      <c r="B24" s="177"/>
      <c r="C24" s="177"/>
      <c r="D24" s="210"/>
      <c r="E24" s="178"/>
      <c r="F24" s="178"/>
    </row>
    <row r="25" spans="1:6" ht="15">
      <c r="A25" s="209"/>
      <c r="B25" s="177"/>
      <c r="C25" s="177"/>
      <c r="D25" s="210"/>
      <c r="E25" s="178"/>
      <c r="F25" s="178"/>
    </row>
    <row r="26" spans="1:6" ht="14.25">
      <c r="A26" s="93"/>
      <c r="B26" s="197"/>
      <c r="C26" s="197"/>
      <c r="D26" s="139"/>
      <c r="E26" s="140"/>
      <c r="F26" s="140"/>
    </row>
    <row r="27" spans="1:6" s="88" customFormat="1" ht="14.25">
      <c r="A27" s="298"/>
    </row>
    <row r="36" spans="1:1">
      <c r="A36" s="263"/>
    </row>
    <row r="38" spans="1:1" ht="14.25">
      <c r="A38" s="127">
        <v>2026</v>
      </c>
    </row>
  </sheetData>
  <sortState xmlns:xlrd2="http://schemas.microsoft.com/office/spreadsheetml/2017/richdata2" ref="A11:F17">
    <sortCondition descending="1" ref="C11:C17"/>
  </sortState>
  <mergeCells count="10">
    <mergeCell ref="E5:F5"/>
    <mergeCell ref="A2:F2"/>
    <mergeCell ref="A3:F3"/>
    <mergeCell ref="A10:F10"/>
    <mergeCell ref="A20:F20"/>
    <mergeCell ref="E6:F6"/>
    <mergeCell ref="B7:C7"/>
    <mergeCell ref="E7:F7"/>
    <mergeCell ref="E8:F8"/>
    <mergeCell ref="B6:C6"/>
  </mergeCells>
  <phoneticPr fontId="0" type="noConversion"/>
  <printOptions horizontalCentered="1"/>
  <pageMargins left="0.7" right="0.7" top="0.75" bottom="0.75" header="0.3" footer="0.3"/>
  <pageSetup paperSize="9" scale="90"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dimension ref="A3:AY38"/>
  <sheetViews>
    <sheetView zoomScaleNormal="100" workbookViewId="0">
      <selection activeCell="E16" sqref="E16"/>
    </sheetView>
  </sheetViews>
  <sheetFormatPr defaultRowHeight="12.75"/>
  <cols>
    <col min="1" max="1" width="34.5703125" style="143" customWidth="1"/>
    <col min="2" max="2" width="11.7109375" style="143" customWidth="1"/>
    <col min="3" max="3" width="11.5703125" style="143" customWidth="1"/>
    <col min="4" max="4" width="16" style="143" customWidth="1"/>
    <col min="5" max="5" width="11.7109375" style="143" customWidth="1"/>
    <col min="6" max="6" width="10.42578125" style="143" customWidth="1"/>
    <col min="7" max="9" width="9.140625" style="143"/>
    <col min="10" max="10" width="10.28515625" style="143" bestFit="1" customWidth="1"/>
    <col min="11" max="11" width="10.5703125" style="143" bestFit="1" customWidth="1"/>
    <col min="12" max="12" width="11.28515625" style="143" bestFit="1" customWidth="1"/>
    <col min="13" max="15" width="9.140625" style="143"/>
    <col min="16" max="51" width="9.140625" style="147"/>
    <col min="52" max="16384" width="9.140625" style="143"/>
  </cols>
  <sheetData>
    <row r="3" spans="1:6" ht="15.75" customHeight="1">
      <c r="A3" s="644" t="s">
        <v>225</v>
      </c>
      <c r="B3" s="644"/>
      <c r="C3" s="644"/>
      <c r="D3" s="644"/>
      <c r="E3" s="644"/>
      <c r="F3" s="644"/>
    </row>
    <row r="4" spans="1:6" ht="15.75">
      <c r="A4" s="643" t="s">
        <v>226</v>
      </c>
      <c r="B4" s="643"/>
      <c r="C4" s="643"/>
      <c r="D4" s="643"/>
      <c r="E4" s="643"/>
      <c r="F4" s="643"/>
    </row>
    <row r="6" spans="1:6">
      <c r="A6" s="103"/>
      <c r="B6" s="102"/>
      <c r="C6" s="151"/>
      <c r="D6" s="103" t="s">
        <v>54</v>
      </c>
      <c r="E6" s="648" t="s">
        <v>13</v>
      </c>
      <c r="F6" s="649"/>
    </row>
    <row r="7" spans="1:6" ht="14.25">
      <c r="A7" s="115" t="s">
        <v>57</v>
      </c>
      <c r="B7" s="660" t="s">
        <v>119</v>
      </c>
      <c r="C7" s="661"/>
      <c r="D7" s="103" t="s">
        <v>15</v>
      </c>
      <c r="E7" s="648" t="s">
        <v>15</v>
      </c>
      <c r="F7" s="649"/>
    </row>
    <row r="8" spans="1:6" ht="15">
      <c r="A8" s="194" t="s">
        <v>37</v>
      </c>
      <c r="B8" s="663" t="s">
        <v>330</v>
      </c>
      <c r="C8" s="664"/>
      <c r="D8" s="105" t="s">
        <v>55</v>
      </c>
      <c r="E8" s="651" t="s">
        <v>19</v>
      </c>
      <c r="F8" s="652"/>
    </row>
    <row r="9" spans="1:6">
      <c r="A9" s="105"/>
      <c r="B9" s="478"/>
      <c r="C9" s="151"/>
      <c r="D9" s="105" t="s">
        <v>20</v>
      </c>
      <c r="E9" s="651" t="s">
        <v>20</v>
      </c>
      <c r="F9" s="652"/>
    </row>
    <row r="10" spans="1:6" ht="19.5" customHeight="1" thickBot="1">
      <c r="A10" s="480" t="s">
        <v>589</v>
      </c>
      <c r="B10" s="83">
        <v>2025</v>
      </c>
      <c r="C10" s="83">
        <v>2026</v>
      </c>
      <c r="D10" s="83" t="s">
        <v>586</v>
      </c>
      <c r="E10" s="83">
        <v>2025</v>
      </c>
      <c r="F10" s="83">
        <v>2026</v>
      </c>
    </row>
    <row r="11" spans="1:6" ht="15.75" thickBot="1">
      <c r="A11" s="650" t="s">
        <v>454</v>
      </c>
      <c r="B11" s="650"/>
      <c r="C11" s="650"/>
      <c r="D11" s="650"/>
      <c r="E11" s="650"/>
      <c r="F11" s="650"/>
    </row>
    <row r="12" spans="1:6" ht="15.75" customHeight="1">
      <c r="A12" s="208" t="s">
        <v>540</v>
      </c>
      <c r="B12" s="165">
        <v>22209.566780000001</v>
      </c>
      <c r="C12" s="165">
        <v>29235.677070000002</v>
      </c>
      <c r="D12" s="164">
        <v>31.635512568066403</v>
      </c>
      <c r="E12" s="368">
        <v>26.850228712291496</v>
      </c>
      <c r="F12" s="368">
        <v>32.398751372063238</v>
      </c>
    </row>
    <row r="13" spans="1:6" ht="15.75" customHeight="1">
      <c r="A13" s="208" t="s">
        <v>44</v>
      </c>
      <c r="B13" s="165">
        <v>48917.276270000002</v>
      </c>
      <c r="C13" s="165">
        <v>17076.857170000003</v>
      </c>
      <c r="D13" s="164">
        <v>-65.090335210521715</v>
      </c>
      <c r="E13" s="368">
        <v>59.138481576084544</v>
      </c>
      <c r="F13" s="368">
        <v>18.924441132057748</v>
      </c>
    </row>
    <row r="14" spans="1:6" ht="15.75" customHeight="1">
      <c r="A14" s="208" t="s">
        <v>532</v>
      </c>
      <c r="B14" s="165">
        <v>1141.1048600000001</v>
      </c>
      <c r="C14" s="165">
        <v>15537.220359999999</v>
      </c>
      <c r="D14" s="164">
        <v>1261.5944427753991</v>
      </c>
      <c r="E14" s="368">
        <v>1.3795373308811281</v>
      </c>
      <c r="F14" s="368">
        <v>17.218227518771773</v>
      </c>
    </row>
    <row r="15" spans="1:6" ht="15.75" customHeight="1">
      <c r="A15" s="208" t="s">
        <v>541</v>
      </c>
      <c r="B15" s="165">
        <v>3092.4838999999997</v>
      </c>
      <c r="C15" s="165">
        <v>12245.32352</v>
      </c>
      <c r="D15" s="164">
        <v>295.97048573155064</v>
      </c>
      <c r="E15" s="368">
        <v>3.7386546449367155</v>
      </c>
      <c r="F15" s="368">
        <v>13.570172883119694</v>
      </c>
    </row>
    <row r="16" spans="1:6" ht="15.75" customHeight="1">
      <c r="A16" s="208" t="s">
        <v>36</v>
      </c>
      <c r="B16" s="165">
        <v>1279.41653</v>
      </c>
      <c r="C16" s="165">
        <v>7202.1662000000006</v>
      </c>
      <c r="D16" s="164">
        <v>462.92583620128784</v>
      </c>
      <c r="E16" s="368">
        <v>1.5467490558942971</v>
      </c>
      <c r="F16" s="368">
        <v>7.9813849186861852</v>
      </c>
    </row>
    <row r="17" spans="1:6" ht="15.75" customHeight="1">
      <c r="A17" s="208" t="s">
        <v>42</v>
      </c>
      <c r="B17" s="165">
        <v>2349.7017799999999</v>
      </c>
      <c r="C17" s="165">
        <v>5230.42364</v>
      </c>
      <c r="D17" s="164">
        <v>122.59946706939124</v>
      </c>
      <c r="E17" s="368">
        <v>2.8406691055087037</v>
      </c>
      <c r="F17" s="368">
        <v>5.7963150529122327</v>
      </c>
    </row>
    <row r="18" spans="1:6" ht="13.5" customHeight="1">
      <c r="A18" s="327" t="s">
        <v>533</v>
      </c>
      <c r="B18" s="165">
        <v>3726.94</v>
      </c>
      <c r="C18" s="165">
        <v>3709.3807900000002</v>
      </c>
      <c r="D18" s="164">
        <v>-0.47114281421218873</v>
      </c>
      <c r="E18" s="368">
        <v>4.5056795744031017</v>
      </c>
      <c r="F18" s="368">
        <v>4.1107071223891278</v>
      </c>
    </row>
    <row r="19" spans="1:6" ht="13.5" customHeight="1">
      <c r="A19" s="403" t="s">
        <v>10</v>
      </c>
      <c r="B19" s="402">
        <v>82716.490120000017</v>
      </c>
      <c r="C19" s="402">
        <v>90237.048750000002</v>
      </c>
      <c r="D19" s="408">
        <v>9.0919701973447111</v>
      </c>
      <c r="E19" s="408">
        <v>99.999999999999986</v>
      </c>
      <c r="F19" s="408">
        <v>100</v>
      </c>
    </row>
    <row r="20" spans="1:6" ht="14.25">
      <c r="A20" s="204"/>
      <c r="B20" s="437"/>
      <c r="C20" s="437"/>
      <c r="D20" s="438"/>
      <c r="E20" s="438"/>
      <c r="F20" s="438"/>
    </row>
    <row r="21" spans="1:6" ht="15">
      <c r="A21" s="124" t="s">
        <v>200</v>
      </c>
      <c r="B21" s="232"/>
    </row>
    <row r="22" spans="1:6" ht="14.25">
      <c r="A22" s="127">
        <v>2025</v>
      </c>
    </row>
    <row r="25" spans="1:6">
      <c r="A25" s="263"/>
    </row>
    <row r="28" spans="1:6" s="147" customFormat="1">
      <c r="A28" s="304"/>
    </row>
    <row r="37" spans="1:1">
      <c r="A37" s="263"/>
    </row>
    <row r="38" spans="1:1" ht="14.25">
      <c r="A38" s="127">
        <v>2026</v>
      </c>
    </row>
  </sheetData>
  <sortState xmlns:xlrd2="http://schemas.microsoft.com/office/spreadsheetml/2017/richdata2" ref="A12:F18">
    <sortCondition descending="1" ref="C12:C18"/>
  </sortState>
  <mergeCells count="9">
    <mergeCell ref="A3:F3"/>
    <mergeCell ref="A4:F4"/>
    <mergeCell ref="E9:F9"/>
    <mergeCell ref="A11:F11"/>
    <mergeCell ref="B7:C7"/>
    <mergeCell ref="E6:F6"/>
    <mergeCell ref="E7:F7"/>
    <mergeCell ref="B8:C8"/>
    <mergeCell ref="E8:F8"/>
  </mergeCells>
  <phoneticPr fontId="54" type="noConversion"/>
  <printOptions horizontalCentered="1"/>
  <pageMargins left="0.7" right="0.7" top="0.75" bottom="0.75" header="0.3" footer="0.3"/>
  <pageSetup paperSize="9" scale="90"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dimension ref="A1:F39"/>
  <sheetViews>
    <sheetView zoomScaleNormal="100" workbookViewId="0">
      <selection activeCell="E16" sqref="E16"/>
    </sheetView>
  </sheetViews>
  <sheetFormatPr defaultRowHeight="12"/>
  <cols>
    <col min="1" max="1" width="35.85546875" style="72" customWidth="1"/>
    <col min="2" max="2" width="14.28515625" style="72" customWidth="1"/>
    <col min="3" max="3" width="15" style="72" customWidth="1"/>
    <col min="4" max="4" width="14" style="72" customWidth="1"/>
    <col min="5" max="5" width="10.7109375" style="72" customWidth="1"/>
    <col min="6" max="6" width="9.85546875" style="72" customWidth="1"/>
    <col min="7" max="8" width="9.140625" style="72"/>
    <col min="9" max="10" width="9.85546875" style="72" bestFit="1" customWidth="1"/>
    <col min="11" max="12" width="11.140625" style="72" bestFit="1" customWidth="1"/>
    <col min="13" max="16384" width="9.140625" style="72"/>
  </cols>
  <sheetData>
    <row r="1" spans="1:6" s="88" customFormat="1"/>
    <row r="2" spans="1:6" s="316" customFormat="1" ht="14.25" customHeight="1">
      <c r="A2" s="644" t="s">
        <v>344</v>
      </c>
      <c r="B2" s="644"/>
      <c r="C2" s="644"/>
      <c r="D2" s="644"/>
      <c r="E2" s="644"/>
      <c r="F2" s="644"/>
    </row>
    <row r="3" spans="1:6" s="316" customFormat="1" ht="15.75" customHeight="1">
      <c r="A3" s="643" t="s">
        <v>345</v>
      </c>
      <c r="B3" s="643"/>
      <c r="C3" s="643"/>
      <c r="D3" s="643"/>
      <c r="E3" s="643"/>
      <c r="F3" s="643"/>
    </row>
    <row r="5" spans="1:6">
      <c r="A5" s="73"/>
    </row>
    <row r="6" spans="1:6" ht="12" customHeight="1">
      <c r="A6" s="103"/>
      <c r="B6" s="102"/>
      <c r="C6" s="151"/>
      <c r="D6" s="103" t="s">
        <v>54</v>
      </c>
      <c r="E6" s="648" t="s">
        <v>13</v>
      </c>
      <c r="F6" s="649"/>
    </row>
    <row r="7" spans="1:6" ht="12" customHeight="1">
      <c r="A7" s="115" t="s">
        <v>57</v>
      </c>
      <c r="B7" s="648" t="s">
        <v>119</v>
      </c>
      <c r="C7" s="649"/>
      <c r="D7" s="103" t="s">
        <v>15</v>
      </c>
      <c r="E7" s="648" t="s">
        <v>15</v>
      </c>
      <c r="F7" s="649"/>
    </row>
    <row r="8" spans="1:6" ht="12" customHeight="1">
      <c r="A8" s="194" t="s">
        <v>37</v>
      </c>
      <c r="B8" s="651" t="s">
        <v>330</v>
      </c>
      <c r="C8" s="652"/>
      <c r="D8" s="105" t="s">
        <v>55</v>
      </c>
      <c r="E8" s="651" t="s">
        <v>19</v>
      </c>
      <c r="F8" s="652"/>
    </row>
    <row r="9" spans="1:6" ht="12" customHeight="1">
      <c r="A9" s="105"/>
      <c r="B9" s="478"/>
      <c r="C9" s="151"/>
      <c r="D9" s="105" t="s">
        <v>20</v>
      </c>
      <c r="E9" s="651" t="s">
        <v>20</v>
      </c>
      <c r="F9" s="652"/>
    </row>
    <row r="10" spans="1:6" ht="14.25" customHeight="1" thickBot="1">
      <c r="A10" s="480" t="s">
        <v>589</v>
      </c>
      <c r="B10" s="83">
        <v>2025</v>
      </c>
      <c r="C10" s="83">
        <v>2026</v>
      </c>
      <c r="D10" s="83" t="s">
        <v>586</v>
      </c>
      <c r="E10" s="83">
        <v>2025</v>
      </c>
      <c r="F10" s="83">
        <v>2026</v>
      </c>
    </row>
    <row r="11" spans="1:6" ht="15.75" thickBot="1">
      <c r="A11" s="650" t="s">
        <v>457</v>
      </c>
      <c r="B11" s="650"/>
      <c r="C11" s="650"/>
      <c r="D11" s="650"/>
      <c r="E11" s="650"/>
      <c r="F11" s="650"/>
    </row>
    <row r="12" spans="1:6" s="88" customFormat="1" ht="12.75">
      <c r="A12" s="208" t="s">
        <v>42</v>
      </c>
      <c r="B12" s="165">
        <v>109131.46577</v>
      </c>
      <c r="C12" s="165">
        <v>133193.51052000001</v>
      </c>
      <c r="D12" s="164">
        <v>22.048677327134936</v>
      </c>
      <c r="E12" s="164">
        <v>28.826334617943132</v>
      </c>
      <c r="F12" s="164">
        <v>34.470194224926068</v>
      </c>
    </row>
    <row r="13" spans="1:6" s="88" customFormat="1" ht="12.75">
      <c r="A13" s="208" t="s">
        <v>540</v>
      </c>
      <c r="B13" s="165">
        <v>96822.787280000004</v>
      </c>
      <c r="C13" s="165">
        <v>119192.42661999998</v>
      </c>
      <c r="D13" s="164">
        <v>23.10369280664235</v>
      </c>
      <c r="E13" s="164">
        <v>25.575080890579045</v>
      </c>
      <c r="F13" s="164">
        <v>30.846743806746591</v>
      </c>
    </row>
    <row r="14" spans="1:6" s="88" customFormat="1" ht="12.75">
      <c r="A14" s="169" t="s">
        <v>541</v>
      </c>
      <c r="B14" s="165">
        <v>89587.293069999985</v>
      </c>
      <c r="C14" s="165">
        <v>54011.89963</v>
      </c>
      <c r="D14" s="164">
        <v>-39.710311832061684</v>
      </c>
      <c r="E14" s="164">
        <v>23.663874294461035</v>
      </c>
      <c r="F14" s="164">
        <v>13.978163526396045</v>
      </c>
    </row>
    <row r="15" spans="1:6" s="88" customFormat="1" ht="12.75">
      <c r="A15" s="208" t="s">
        <v>44</v>
      </c>
      <c r="B15" s="165">
        <v>37101.494750000005</v>
      </c>
      <c r="C15" s="165">
        <v>38490.840449999996</v>
      </c>
      <c r="D15" s="164">
        <v>3.7447162421939684</v>
      </c>
      <c r="E15" s="164">
        <v>9.8001075578274115</v>
      </c>
      <c r="F15" s="164">
        <v>9.9613467729188905</v>
      </c>
    </row>
    <row r="16" spans="1:6" s="88" customFormat="1" ht="12.75">
      <c r="A16" s="169" t="s">
        <v>532</v>
      </c>
      <c r="B16" s="165">
        <v>24029.228159999999</v>
      </c>
      <c r="C16" s="165">
        <v>18349.470440000001</v>
      </c>
      <c r="D16" s="164">
        <v>-23.636871239396473</v>
      </c>
      <c r="E16" s="164">
        <v>6.3471572260461349</v>
      </c>
      <c r="F16" s="164">
        <v>4.7488035079333946</v>
      </c>
    </row>
    <row r="17" spans="1:6" s="88" customFormat="1" ht="12.75">
      <c r="A17" s="208" t="s">
        <v>40</v>
      </c>
      <c r="B17" s="162">
        <v>16372.9863</v>
      </c>
      <c r="C17" s="162">
        <v>17573.138279999996</v>
      </c>
      <c r="D17" s="163">
        <v>7.3300738057784587</v>
      </c>
      <c r="E17" s="163">
        <v>4.3248129991537514</v>
      </c>
      <c r="F17" s="163">
        <v>4.5478904136408742</v>
      </c>
    </row>
    <row r="18" spans="1:6" s="88" customFormat="1" ht="12.75">
      <c r="A18" s="208" t="s">
        <v>533</v>
      </c>
      <c r="B18" s="165">
        <v>3243.3865699999997</v>
      </c>
      <c r="C18" s="165">
        <v>3745.6535199999998</v>
      </c>
      <c r="D18" s="164">
        <v>15.485879933208224</v>
      </c>
      <c r="E18" s="164">
        <v>0.8567185082917157</v>
      </c>
      <c r="F18" s="164">
        <v>0.96936707974440406</v>
      </c>
    </row>
    <row r="19" spans="1:6" s="88" customFormat="1" ht="12.75">
      <c r="A19" s="327" t="s">
        <v>36</v>
      </c>
      <c r="B19" s="490">
        <v>2293.8841699999998</v>
      </c>
      <c r="C19" s="490">
        <v>1845.0333600000001</v>
      </c>
      <c r="D19" s="491">
        <v>-19.567283120489897</v>
      </c>
      <c r="E19" s="491">
        <v>0.60591390569776582</v>
      </c>
      <c r="F19" s="491">
        <v>0.47749066769373966</v>
      </c>
    </row>
    <row r="20" spans="1:6" ht="14.25">
      <c r="A20" s="78" t="s">
        <v>10</v>
      </c>
      <c r="B20" s="422">
        <v>378582.52607000002</v>
      </c>
      <c r="C20" s="422">
        <v>386401.97281999997</v>
      </c>
      <c r="D20" s="423">
        <v>2.065453688835639</v>
      </c>
      <c r="E20" s="423">
        <v>100</v>
      </c>
      <c r="F20" s="423">
        <v>100</v>
      </c>
    </row>
    <row r="21" spans="1:6" ht="18.75" customHeight="1">
      <c r="A21" s="204"/>
      <c r="B21" s="197"/>
      <c r="C21" s="197"/>
      <c r="D21" s="139"/>
      <c r="E21" s="140"/>
      <c r="F21" s="140"/>
    </row>
    <row r="22" spans="1:6" ht="14.25" customHeight="1">
      <c r="A22" s="124" t="s">
        <v>202</v>
      </c>
      <c r="B22" s="232"/>
      <c r="C22" s="197"/>
      <c r="D22" s="139"/>
      <c r="E22" s="140"/>
      <c r="F22" s="140"/>
    </row>
    <row r="23" spans="1:6" ht="15">
      <c r="A23" s="127">
        <v>2025</v>
      </c>
      <c r="B23" s="249"/>
      <c r="C23" s="250"/>
      <c r="D23" s="250"/>
      <c r="E23" s="251"/>
      <c r="F23" s="251"/>
    </row>
    <row r="24" spans="1:6">
      <c r="A24" s="263"/>
      <c r="B24" s="252"/>
      <c r="C24" s="252"/>
      <c r="D24" s="253"/>
      <c r="E24" s="233"/>
      <c r="F24" s="233"/>
    </row>
    <row r="25" spans="1:6">
      <c r="A25" s="176"/>
      <c r="B25" s="252"/>
      <c r="C25" s="252"/>
      <c r="D25" s="253"/>
      <c r="E25" s="233"/>
      <c r="F25" s="233"/>
    </row>
    <row r="26" spans="1:6">
      <c r="A26" s="176"/>
      <c r="B26" s="252"/>
      <c r="C26" s="252"/>
      <c r="D26" s="253"/>
      <c r="E26" s="233"/>
      <c r="F26" s="233"/>
    </row>
    <row r="27" spans="1:6">
      <c r="A27" s="176"/>
      <c r="B27" s="252"/>
      <c r="C27" s="252"/>
      <c r="D27" s="253"/>
      <c r="E27" s="233"/>
      <c r="F27" s="233"/>
    </row>
    <row r="28" spans="1:6">
      <c r="A28" s="176"/>
      <c r="B28" s="252"/>
      <c r="C28" s="252"/>
      <c r="D28" s="253"/>
      <c r="E28" s="233"/>
      <c r="F28" s="233"/>
    </row>
    <row r="29" spans="1:6">
      <c r="A29" s="274"/>
      <c r="B29" s="252"/>
      <c r="C29" s="252"/>
      <c r="D29" s="253"/>
      <c r="E29" s="233"/>
      <c r="F29" s="233"/>
    </row>
    <row r="30" spans="1:6">
      <c r="A30" s="176"/>
      <c r="B30" s="252"/>
      <c r="C30" s="252"/>
      <c r="D30" s="253"/>
      <c r="E30" s="233"/>
      <c r="F30" s="233"/>
    </row>
    <row r="31" spans="1:6">
      <c r="A31" s="176"/>
      <c r="B31" s="252"/>
      <c r="C31" s="252"/>
      <c r="D31" s="253"/>
      <c r="E31" s="233"/>
      <c r="F31" s="233"/>
    </row>
    <row r="32" spans="1:6">
      <c r="A32" s="106"/>
      <c r="B32" s="254"/>
      <c r="C32" s="254"/>
      <c r="D32" s="255"/>
      <c r="E32" s="256"/>
      <c r="F32" s="256"/>
    </row>
    <row r="36" spans="1:3">
      <c r="C36" s="257"/>
    </row>
    <row r="38" spans="1:3">
      <c r="A38" s="263"/>
    </row>
    <row r="39" spans="1:3" ht="14.25">
      <c r="A39" s="127">
        <v>2026</v>
      </c>
    </row>
  </sheetData>
  <sortState xmlns:xlrd2="http://schemas.microsoft.com/office/spreadsheetml/2017/richdata2" ref="A12:F19">
    <sortCondition descending="1" ref="C12:C19"/>
  </sortState>
  <mergeCells count="9">
    <mergeCell ref="A11:F11"/>
    <mergeCell ref="A2:F2"/>
    <mergeCell ref="A3:F3"/>
    <mergeCell ref="E9:F9"/>
    <mergeCell ref="B7:C7"/>
    <mergeCell ref="E6:F6"/>
    <mergeCell ref="E7:F7"/>
    <mergeCell ref="B8:C8"/>
    <mergeCell ref="E8:F8"/>
  </mergeCells>
  <phoneticPr fontId="6" type="noConversion"/>
  <printOptions horizontalCentered="1"/>
  <pageMargins left="0.7" right="0.7" top="0.75" bottom="0.75" header="0.3" footer="0.3"/>
  <pageSetup paperSize="9" scale="85"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ignoredErrors>
    <ignoredError sqref="D21:F22"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33"/>
  <sheetViews>
    <sheetView zoomScaleNormal="100" workbookViewId="0">
      <selection activeCell="A12" sqref="A12"/>
    </sheetView>
  </sheetViews>
  <sheetFormatPr defaultRowHeight="15"/>
  <cols>
    <col min="1" max="1" width="10.42578125" style="35" customWidth="1"/>
    <col min="2" max="2" width="75.7109375" style="35" customWidth="1"/>
    <col min="3" max="3" width="3.28515625" style="1" customWidth="1"/>
    <col min="4" max="4" width="10.7109375" style="1" customWidth="1"/>
    <col min="5" max="5" width="75.7109375" style="1" customWidth="1"/>
    <col min="6" max="16384" width="9.140625" style="1"/>
  </cols>
  <sheetData>
    <row r="1" spans="1:5" ht="18">
      <c r="A1" s="635" t="s">
        <v>64</v>
      </c>
      <c r="B1" s="635"/>
      <c r="D1" s="634"/>
      <c r="E1" s="634"/>
    </row>
    <row r="2" spans="1:5" ht="42.75" customHeight="1">
      <c r="A2" s="631" t="s">
        <v>109</v>
      </c>
      <c r="B2" s="631"/>
      <c r="D2" s="632"/>
      <c r="E2" s="632"/>
    </row>
    <row r="3" spans="1:5" ht="28.5" customHeight="1">
      <c r="A3" s="631" t="s">
        <v>408</v>
      </c>
      <c r="B3" s="631"/>
      <c r="D3" s="632"/>
      <c r="E3" s="632"/>
    </row>
    <row r="4" spans="1:5" ht="16.5" customHeight="1">
      <c r="A4" s="633" t="s">
        <v>396</v>
      </c>
      <c r="B4" s="633"/>
      <c r="D4" s="634"/>
      <c r="E4" s="634"/>
    </row>
    <row r="5" spans="1:5" ht="123.75" customHeight="1">
      <c r="A5" s="636" t="s">
        <v>397</v>
      </c>
      <c r="B5" s="636"/>
      <c r="D5" s="632"/>
      <c r="E5" s="632"/>
    </row>
    <row r="6" spans="1:5" ht="4.5" customHeight="1">
      <c r="A6" s="334"/>
      <c r="B6" s="334"/>
      <c r="D6" s="31"/>
      <c r="E6" s="31"/>
    </row>
    <row r="7" spans="1:5" ht="14.25" customHeight="1">
      <c r="A7" s="633" t="s">
        <v>105</v>
      </c>
      <c r="B7" s="633"/>
      <c r="D7" s="634"/>
      <c r="E7" s="634"/>
    </row>
    <row r="8" spans="1:5" ht="15.75" customHeight="1">
      <c r="A8" s="631" t="s">
        <v>110</v>
      </c>
      <c r="B8" s="631"/>
      <c r="D8" s="632"/>
      <c r="E8" s="632"/>
    </row>
    <row r="9" spans="1:5" ht="2.25" customHeight="1">
      <c r="A9" s="334"/>
      <c r="B9" s="334"/>
      <c r="D9" s="32"/>
      <c r="E9" s="32"/>
    </row>
    <row r="10" spans="1:5" ht="14.25" customHeight="1">
      <c r="A10" s="633" t="s">
        <v>65</v>
      </c>
      <c r="B10" s="633"/>
      <c r="D10" s="634"/>
      <c r="E10" s="634"/>
    </row>
    <row r="11" spans="1:5" ht="11.25" customHeight="1">
      <c r="A11" s="631" t="s">
        <v>66</v>
      </c>
      <c r="B11" s="631"/>
      <c r="D11" s="632"/>
      <c r="E11" s="632"/>
    </row>
    <row r="12" spans="1:5" ht="4.5" customHeight="1">
      <c r="A12" s="39"/>
      <c r="B12" s="39"/>
      <c r="D12" s="33"/>
      <c r="E12" s="33"/>
    </row>
    <row r="13" spans="1:5" ht="12.75" customHeight="1">
      <c r="A13" s="38" t="s">
        <v>3</v>
      </c>
      <c r="B13" s="59" t="s">
        <v>46</v>
      </c>
      <c r="C13" s="33"/>
      <c r="D13" s="34"/>
      <c r="E13" s="36"/>
    </row>
    <row r="14" spans="1:5" ht="4.5" customHeight="1">
      <c r="A14" s="39"/>
      <c r="B14" s="39"/>
    </row>
    <row r="15" spans="1:5" ht="12" customHeight="1">
      <c r="A15" s="38" t="s">
        <v>67</v>
      </c>
      <c r="B15" s="39" t="s">
        <v>413</v>
      </c>
      <c r="D15" s="34"/>
    </row>
    <row r="16" spans="1:5" ht="13.5" customHeight="1">
      <c r="A16" s="39"/>
      <c r="B16" s="39" t="s">
        <v>270</v>
      </c>
      <c r="C16" s="271"/>
      <c r="E16" s="35"/>
    </row>
    <row r="17" spans="1:2" ht="13.5" customHeight="1">
      <c r="A17" s="39"/>
      <c r="B17" s="39" t="s">
        <v>271</v>
      </c>
    </row>
    <row r="18" spans="1:2" ht="34.5" customHeight="1">
      <c r="A18" s="633" t="s">
        <v>0</v>
      </c>
      <c r="B18" s="633"/>
    </row>
    <row r="19" spans="1:2" ht="44.25" customHeight="1">
      <c r="A19" s="631" t="s">
        <v>47</v>
      </c>
      <c r="B19" s="631"/>
    </row>
    <row r="20" spans="1:2" ht="27" customHeight="1">
      <c r="A20" s="631" t="s">
        <v>407</v>
      </c>
      <c r="B20" s="631"/>
    </row>
    <row r="21" spans="1:2" ht="15.75">
      <c r="A21" s="633" t="s">
        <v>7</v>
      </c>
      <c r="B21" s="633"/>
    </row>
    <row r="22" spans="1:2" ht="120" customHeight="1">
      <c r="A22" s="631" t="s">
        <v>398</v>
      </c>
      <c r="B22" s="631"/>
    </row>
    <row r="23" spans="1:2" ht="3" customHeight="1">
      <c r="A23" s="633" t="s">
        <v>6</v>
      </c>
      <c r="B23" s="633"/>
    </row>
    <row r="24" spans="1:2">
      <c r="A24" s="631" t="s">
        <v>111</v>
      </c>
      <c r="B24" s="631"/>
    </row>
    <row r="25" spans="1:2" ht="15" customHeight="1">
      <c r="A25" s="633" t="s">
        <v>1</v>
      </c>
      <c r="B25" s="633"/>
    </row>
    <row r="26" spans="1:2" ht="3" customHeight="1">
      <c r="A26" s="631" t="s">
        <v>2</v>
      </c>
      <c r="B26" s="631"/>
    </row>
    <row r="27" spans="1:2" ht="5.25" customHeight="1">
      <c r="A27" s="41"/>
      <c r="B27" s="41"/>
    </row>
    <row r="28" spans="1:2" ht="13.5" customHeight="1">
      <c r="A28" s="42" t="s">
        <v>3</v>
      </c>
      <c r="B28" s="60" t="s">
        <v>46</v>
      </c>
    </row>
    <row r="29" spans="1:2" ht="23.25" customHeight="1">
      <c r="A29" s="40" t="s">
        <v>4</v>
      </c>
      <c r="B29" s="39" t="s">
        <v>414</v>
      </c>
    </row>
    <row r="30" spans="1:2" ht="15.75">
      <c r="A30" s="39"/>
      <c r="B30" s="39" t="s">
        <v>350</v>
      </c>
    </row>
    <row r="31" spans="1:2" ht="15.75">
      <c r="A31" s="1"/>
      <c r="B31" s="39" t="s">
        <v>271</v>
      </c>
    </row>
    <row r="32" spans="1:2" ht="15.75">
      <c r="A32" s="39"/>
      <c r="B32" s="39"/>
    </row>
    <row r="33" spans="1:2" ht="15" customHeight="1">
      <c r="A33" s="1"/>
      <c r="B33" s="39"/>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27">
    <mergeCell ref="A26:B26"/>
    <mergeCell ref="D8:E8"/>
    <mergeCell ref="A5:B5"/>
    <mergeCell ref="D5:E5"/>
    <mergeCell ref="A11:B11"/>
    <mergeCell ref="D7:E7"/>
    <mergeCell ref="A18:B18"/>
    <mergeCell ref="A19:B19"/>
    <mergeCell ref="A7:B7"/>
    <mergeCell ref="A10:B10"/>
    <mergeCell ref="A25:B25"/>
    <mergeCell ref="A20:B20"/>
    <mergeCell ref="A24:B24"/>
    <mergeCell ref="D10:E10"/>
    <mergeCell ref="A8:B8"/>
    <mergeCell ref="A21:B21"/>
    <mergeCell ref="A22:B22"/>
    <mergeCell ref="D11:E11"/>
    <mergeCell ref="A23:B23"/>
    <mergeCell ref="D1:E1"/>
    <mergeCell ref="A4:B4"/>
    <mergeCell ref="D4:E4"/>
    <mergeCell ref="A3:B3"/>
    <mergeCell ref="A2:B2"/>
    <mergeCell ref="D2:E2"/>
    <mergeCell ref="D3:E3"/>
    <mergeCell ref="A1:B1"/>
  </mergeCells>
  <phoneticPr fontId="6" type="noConversion"/>
  <hyperlinks>
    <hyperlink ref="B28" display="amf@amf.gov.al" xr:uid="{00000000-0004-0000-0200-000000000000}"/>
    <hyperlink ref="B13" display="amf@amf.gov.al" xr:uid="{00000000-0004-0000-0200-000001000000}"/>
  </hyperlinks>
  <printOptions horizontalCentered="1"/>
  <pageMargins left="0.7" right="0.7" top="0.75" bottom="0.75" header="0.3" footer="0.3"/>
  <pageSetup paperSize="9" scale="90" fitToHeight="2" orientation="portrait" r:id="rId2"/>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dimension ref="A2:F39"/>
  <sheetViews>
    <sheetView zoomScaleNormal="100" workbookViewId="0">
      <selection activeCell="E16" sqref="E16"/>
    </sheetView>
  </sheetViews>
  <sheetFormatPr defaultRowHeight="12.75"/>
  <cols>
    <col min="1" max="1" width="35.140625" style="143" customWidth="1"/>
    <col min="2" max="2" width="13.5703125" style="143" customWidth="1"/>
    <col min="3" max="3" width="14.42578125" style="143" customWidth="1"/>
    <col min="4" max="4" width="12.7109375" style="143" customWidth="1"/>
    <col min="5" max="5" width="11.42578125" style="143" bestFit="1" customWidth="1"/>
    <col min="6" max="6" width="9.7109375" style="143" customWidth="1"/>
    <col min="7" max="7" width="10.5703125" style="143" bestFit="1" customWidth="1"/>
    <col min="8" max="8" width="9.140625" style="143"/>
    <col min="9" max="9" width="11.28515625" style="143" bestFit="1" customWidth="1"/>
    <col min="10" max="12" width="12.85546875" style="143" bestFit="1" customWidth="1"/>
    <col min="13" max="13" width="13" style="143" bestFit="1" customWidth="1"/>
    <col min="14" max="14" width="10.28515625" style="143" bestFit="1" customWidth="1"/>
    <col min="15" max="16" width="9.28515625" style="143" bestFit="1" customWidth="1"/>
    <col min="17" max="16384" width="9.140625" style="143"/>
  </cols>
  <sheetData>
    <row r="2" spans="1:6" ht="15.75" customHeight="1">
      <c r="A2" s="644" t="s">
        <v>346</v>
      </c>
      <c r="B2" s="644"/>
      <c r="C2" s="644"/>
      <c r="D2" s="644"/>
      <c r="E2" s="644"/>
      <c r="F2" s="644"/>
    </row>
    <row r="3" spans="1:6" ht="15.75">
      <c r="A3" s="643" t="s">
        <v>347</v>
      </c>
      <c r="B3" s="643"/>
      <c r="C3" s="643"/>
      <c r="D3" s="643"/>
      <c r="E3" s="643"/>
      <c r="F3" s="643"/>
    </row>
    <row r="5" spans="1:6">
      <c r="A5" s="103"/>
      <c r="B5" s="102"/>
      <c r="C5" s="151"/>
      <c r="D5" s="103" t="s">
        <v>54</v>
      </c>
      <c r="E5" s="648" t="s">
        <v>13</v>
      </c>
      <c r="F5" s="649"/>
    </row>
    <row r="6" spans="1:6" ht="14.25">
      <c r="A6" s="115" t="s">
        <v>57</v>
      </c>
      <c r="B6" s="660" t="s">
        <v>119</v>
      </c>
      <c r="C6" s="661"/>
      <c r="D6" s="103" t="s">
        <v>15</v>
      </c>
      <c r="E6" s="648" t="s">
        <v>15</v>
      </c>
      <c r="F6" s="649"/>
    </row>
    <row r="7" spans="1:6" ht="15">
      <c r="A7" s="194" t="s">
        <v>37</v>
      </c>
      <c r="B7" s="663" t="s">
        <v>330</v>
      </c>
      <c r="C7" s="664"/>
      <c r="D7" s="105" t="s">
        <v>55</v>
      </c>
      <c r="E7" s="651" t="s">
        <v>19</v>
      </c>
      <c r="F7" s="652"/>
    </row>
    <row r="8" spans="1:6">
      <c r="A8" s="105"/>
      <c r="B8" s="102"/>
      <c r="C8" s="151"/>
      <c r="D8" s="105" t="s">
        <v>20</v>
      </c>
      <c r="E8" s="651" t="s">
        <v>20</v>
      </c>
      <c r="F8" s="652"/>
    </row>
    <row r="9" spans="1:6" ht="18" customHeight="1" thickBot="1">
      <c r="A9" s="480" t="s">
        <v>589</v>
      </c>
      <c r="B9" s="83">
        <v>2025</v>
      </c>
      <c r="C9" s="83">
        <v>2026</v>
      </c>
      <c r="D9" s="83" t="s">
        <v>586</v>
      </c>
      <c r="E9" s="83">
        <v>2025</v>
      </c>
      <c r="F9" s="83">
        <v>2026</v>
      </c>
    </row>
    <row r="10" spans="1:6" ht="15.75" thickBot="1">
      <c r="A10" s="650" t="s">
        <v>441</v>
      </c>
      <c r="B10" s="650"/>
      <c r="C10" s="650"/>
      <c r="D10" s="650"/>
      <c r="E10" s="650"/>
      <c r="F10" s="650"/>
    </row>
    <row r="11" spans="1:6">
      <c r="A11" s="348" t="s">
        <v>540</v>
      </c>
      <c r="B11" s="165">
        <v>13189.179529999999</v>
      </c>
      <c r="C11" s="165">
        <v>60145.978640000001</v>
      </c>
      <c r="D11" s="164">
        <v>356.02517202220542</v>
      </c>
      <c r="E11" s="344">
        <v>39.749772934509622</v>
      </c>
      <c r="F11" s="344">
        <v>35.183204774210743</v>
      </c>
    </row>
    <row r="12" spans="1:6">
      <c r="A12" s="348" t="s">
        <v>40</v>
      </c>
      <c r="B12" s="165">
        <v>0</v>
      </c>
      <c r="C12" s="165">
        <v>59948.396659999999</v>
      </c>
      <c r="D12" s="164">
        <v>100</v>
      </c>
      <c r="E12" s="344">
        <v>0</v>
      </c>
      <c r="F12" s="344">
        <v>35.067626519118377</v>
      </c>
    </row>
    <row r="13" spans="1:6">
      <c r="A13" s="348" t="s">
        <v>42</v>
      </c>
      <c r="B13" s="165">
        <v>5923.6360000000004</v>
      </c>
      <c r="C13" s="165">
        <v>41119.999000000003</v>
      </c>
      <c r="D13" s="164">
        <v>594.16822708215022</v>
      </c>
      <c r="E13" s="344">
        <v>17.852754632015149</v>
      </c>
      <c r="F13" s="344">
        <v>24.053700311232333</v>
      </c>
    </row>
    <row r="14" spans="1:6">
      <c r="A14" s="348" t="s">
        <v>532</v>
      </c>
      <c r="B14" s="165">
        <v>101.857</v>
      </c>
      <c r="C14" s="165">
        <v>3960.9859999999999</v>
      </c>
      <c r="D14" s="164">
        <v>3788.7715130035249</v>
      </c>
      <c r="E14" s="344">
        <v>0.30697835392876383</v>
      </c>
      <c r="F14" s="344">
        <v>2.3170324051074735</v>
      </c>
    </row>
    <row r="15" spans="1:6">
      <c r="A15" s="348" t="s">
        <v>541</v>
      </c>
      <c r="B15" s="162">
        <v>1000.39658</v>
      </c>
      <c r="C15" s="162">
        <v>3038.6036800000002</v>
      </c>
      <c r="D15" s="164">
        <v>203.73991082616462</v>
      </c>
      <c r="E15" s="344">
        <v>3.0150121779000449</v>
      </c>
      <c r="F15" s="344">
        <v>1.7774723750194572</v>
      </c>
    </row>
    <row r="16" spans="1:6" ht="16.5" customHeight="1">
      <c r="A16" s="208" t="s">
        <v>44</v>
      </c>
      <c r="B16" s="165">
        <v>5685.5462900000002</v>
      </c>
      <c r="C16" s="165">
        <v>2500.02</v>
      </c>
      <c r="D16" s="164">
        <v>-56.028499769720462</v>
      </c>
      <c r="E16" s="344">
        <v>17.135195826403589</v>
      </c>
      <c r="F16" s="344">
        <v>1.4624205572594262</v>
      </c>
    </row>
    <row r="17" spans="1:6">
      <c r="A17" s="348" t="s">
        <v>533</v>
      </c>
      <c r="B17" s="162">
        <v>7279.9</v>
      </c>
      <c r="C17" s="162">
        <v>186.84049999999999</v>
      </c>
      <c r="D17" s="164">
        <v>-97.433474360911561</v>
      </c>
      <c r="E17" s="344">
        <v>21.940286075242817</v>
      </c>
      <c r="F17" s="344">
        <v>0.1092948808924048</v>
      </c>
    </row>
    <row r="18" spans="1:6" ht="12.75" customHeight="1">
      <c r="A18" s="616" t="s">
        <v>36</v>
      </c>
      <c r="B18" s="165">
        <v>0</v>
      </c>
      <c r="C18" s="165">
        <v>50</v>
      </c>
      <c r="D18" s="164" t="s">
        <v>527</v>
      </c>
      <c r="E18" s="344">
        <v>0</v>
      </c>
      <c r="F18" s="344">
        <v>2.9248177159771252E-2</v>
      </c>
    </row>
    <row r="19" spans="1:6" ht="14.25">
      <c r="A19" s="403" t="s">
        <v>10</v>
      </c>
      <c r="B19" s="402">
        <v>33180.515400000004</v>
      </c>
      <c r="C19" s="402">
        <v>170950.82448000001</v>
      </c>
      <c r="D19" s="408">
        <v>415.21449386527604</v>
      </c>
      <c r="E19" s="408">
        <v>100</v>
      </c>
      <c r="F19" s="408">
        <v>99.999999999999972</v>
      </c>
    </row>
    <row r="20" spans="1:6">
      <c r="A20" s="583"/>
      <c r="B20" s="583"/>
      <c r="C20" s="583"/>
      <c r="D20" s="583"/>
      <c r="E20" s="583"/>
      <c r="F20" s="583"/>
    </row>
    <row r="21" spans="1:6" ht="15" customHeight="1">
      <c r="A21" s="124" t="s">
        <v>203</v>
      </c>
    </row>
    <row r="22" spans="1:6" ht="14.25">
      <c r="A22" s="127">
        <v>2025</v>
      </c>
    </row>
    <row r="24" spans="1:6">
      <c r="A24" s="263"/>
    </row>
    <row r="29" spans="1:6" s="147" customFormat="1" ht="14.25">
      <c r="A29" s="298"/>
    </row>
    <row r="37" spans="1:1" ht="14.25">
      <c r="A37" s="127"/>
    </row>
    <row r="38" spans="1:1" ht="14.25">
      <c r="A38" s="127">
        <v>2026</v>
      </c>
    </row>
    <row r="39" spans="1:1" ht="14.25">
      <c r="A39" s="127"/>
    </row>
  </sheetData>
  <sortState xmlns:xlrd2="http://schemas.microsoft.com/office/spreadsheetml/2017/richdata2" ref="A11:F18">
    <sortCondition descending="1" ref="C11:C18"/>
  </sortState>
  <mergeCells count="9">
    <mergeCell ref="A2:F2"/>
    <mergeCell ref="A3:F3"/>
    <mergeCell ref="E8:F8"/>
    <mergeCell ref="A10:F10"/>
    <mergeCell ref="B6:C6"/>
    <mergeCell ref="E5:F5"/>
    <mergeCell ref="E6:F6"/>
    <mergeCell ref="B7:C7"/>
    <mergeCell ref="E7:F7"/>
  </mergeCells>
  <phoneticPr fontId="54" type="noConversion"/>
  <printOptions horizontalCentered="1"/>
  <pageMargins left="0.7" right="0.7" top="0.75" bottom="0.75" header="0.3" footer="0.3"/>
  <pageSetup paperSize="9" scale="90"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0"/>
  <dimension ref="A1:F41"/>
  <sheetViews>
    <sheetView zoomScaleNormal="100" workbookViewId="0">
      <selection activeCell="E16" sqref="E16"/>
    </sheetView>
  </sheetViews>
  <sheetFormatPr defaultRowHeight="12"/>
  <cols>
    <col min="1" max="1" width="38.140625" style="72" customWidth="1"/>
    <col min="2" max="2" width="11.5703125" style="72" customWidth="1"/>
    <col min="3" max="3" width="12.85546875" style="72" customWidth="1"/>
    <col min="4" max="4" width="13.7109375" style="72" customWidth="1"/>
    <col min="5" max="5" width="10.7109375" style="72" customWidth="1"/>
    <col min="6" max="6" width="10.42578125" style="72" customWidth="1"/>
    <col min="7" max="8" width="9.140625" style="72"/>
    <col min="9" max="9" width="9.85546875" style="72" bestFit="1" customWidth="1"/>
    <col min="10" max="10" width="11.140625" style="72" bestFit="1" customWidth="1"/>
    <col min="11" max="11" width="11.28515625" style="72" bestFit="1" customWidth="1"/>
    <col min="12" max="12" width="9.85546875" style="72" bestFit="1" customWidth="1"/>
    <col min="13" max="16384" width="9.140625" style="72"/>
  </cols>
  <sheetData>
    <row r="1" spans="1:6" s="88" customFormat="1"/>
    <row r="2" spans="1:6" s="316" customFormat="1" ht="17.25" customHeight="1">
      <c r="A2" s="644" t="s">
        <v>227</v>
      </c>
      <c r="B2" s="644"/>
      <c r="C2" s="644"/>
      <c r="D2" s="644"/>
      <c r="E2" s="644"/>
      <c r="F2" s="644"/>
    </row>
    <row r="3" spans="1:6" s="316" customFormat="1" ht="15.75" customHeight="1">
      <c r="A3" s="643" t="s">
        <v>228</v>
      </c>
      <c r="B3" s="643"/>
      <c r="C3" s="643"/>
      <c r="D3" s="643"/>
      <c r="E3" s="643"/>
      <c r="F3" s="643"/>
    </row>
    <row r="6" spans="1:6" ht="12" customHeight="1">
      <c r="A6" s="103"/>
      <c r="B6" s="102"/>
      <c r="C6" s="151"/>
      <c r="D6" s="103" t="s">
        <v>54</v>
      </c>
      <c r="E6" s="648" t="s">
        <v>13</v>
      </c>
      <c r="F6" s="649"/>
    </row>
    <row r="7" spans="1:6" ht="12" customHeight="1">
      <c r="A7" s="115" t="s">
        <v>57</v>
      </c>
      <c r="B7" s="660" t="s">
        <v>119</v>
      </c>
      <c r="C7" s="661"/>
      <c r="D7" s="103" t="s">
        <v>15</v>
      </c>
      <c r="E7" s="648" t="s">
        <v>15</v>
      </c>
      <c r="F7" s="649"/>
    </row>
    <row r="8" spans="1:6" ht="12" customHeight="1">
      <c r="A8" s="194" t="s">
        <v>37</v>
      </c>
      <c r="B8" s="663" t="s">
        <v>330</v>
      </c>
      <c r="C8" s="664"/>
      <c r="D8" s="105" t="s">
        <v>55</v>
      </c>
      <c r="E8" s="651" t="s">
        <v>19</v>
      </c>
      <c r="F8" s="652"/>
    </row>
    <row r="9" spans="1:6" ht="12" customHeight="1">
      <c r="A9" s="105"/>
      <c r="B9" s="478"/>
      <c r="C9" s="151"/>
      <c r="D9" s="105" t="s">
        <v>20</v>
      </c>
      <c r="E9" s="651" t="s">
        <v>20</v>
      </c>
      <c r="F9" s="652"/>
    </row>
    <row r="10" spans="1:6" ht="18.75" customHeight="1" thickBot="1">
      <c r="A10" s="480" t="s">
        <v>589</v>
      </c>
      <c r="B10" s="83">
        <v>2025</v>
      </c>
      <c r="C10" s="83">
        <v>2026</v>
      </c>
      <c r="D10" s="83" t="s">
        <v>586</v>
      </c>
      <c r="E10" s="83">
        <v>2025</v>
      </c>
      <c r="F10" s="83">
        <v>2026</v>
      </c>
    </row>
    <row r="11" spans="1:6" ht="15.75" thickBot="1">
      <c r="A11" s="650" t="s">
        <v>444</v>
      </c>
      <c r="B11" s="650"/>
      <c r="C11" s="650"/>
      <c r="D11" s="650"/>
      <c r="E11" s="650"/>
      <c r="F11" s="650"/>
    </row>
    <row r="12" spans="1:6" ht="12.75">
      <c r="A12" s="208" t="s">
        <v>540</v>
      </c>
      <c r="B12" s="162">
        <v>134308.96006000001</v>
      </c>
      <c r="C12" s="162">
        <v>111433.56236</v>
      </c>
      <c r="D12" s="163">
        <v>-17.031922285587541</v>
      </c>
      <c r="E12" s="342">
        <v>51.202486982582506</v>
      </c>
      <c r="F12" s="163">
        <v>41.148499510099143</v>
      </c>
    </row>
    <row r="13" spans="1:6" ht="12.75">
      <c r="A13" s="208" t="s">
        <v>42</v>
      </c>
      <c r="B13" s="162">
        <v>69615.052630000006</v>
      </c>
      <c r="C13" s="162">
        <v>81086.600320000012</v>
      </c>
      <c r="D13" s="163">
        <v>16.478544878750021</v>
      </c>
      <c r="E13" s="342">
        <v>26.539285424345582</v>
      </c>
      <c r="F13" s="163">
        <v>29.942432628724998</v>
      </c>
    </row>
    <row r="14" spans="1:6" ht="12.75">
      <c r="A14" s="169" t="s">
        <v>532</v>
      </c>
      <c r="B14" s="162">
        <v>29936.57876</v>
      </c>
      <c r="C14" s="162">
        <v>34672.266839999997</v>
      </c>
      <c r="D14" s="163">
        <v>15.819069099264027</v>
      </c>
      <c r="E14" s="342">
        <v>11.412695650217186</v>
      </c>
      <c r="F14" s="163">
        <v>12.80324998020432</v>
      </c>
    </row>
    <row r="15" spans="1:6" ht="12.75">
      <c r="A15" s="208" t="s">
        <v>541</v>
      </c>
      <c r="B15" s="162">
        <v>8202.5417399999988</v>
      </c>
      <c r="C15" s="162">
        <v>17797.517039999999</v>
      </c>
      <c r="D15" s="163">
        <v>116.97563516452161</v>
      </c>
      <c r="E15" s="342">
        <v>3.1270477895057538</v>
      </c>
      <c r="F15" s="163">
        <v>6.5719977508706213</v>
      </c>
    </row>
    <row r="16" spans="1:6" ht="12.75">
      <c r="A16" s="208" t="s">
        <v>44</v>
      </c>
      <c r="B16" s="162">
        <v>15976.496229999999</v>
      </c>
      <c r="C16" s="162">
        <v>15379.10124</v>
      </c>
      <c r="D16" s="163">
        <v>-3.7392115354944688</v>
      </c>
      <c r="E16" s="342">
        <v>6.0907056377952076</v>
      </c>
      <c r="F16" s="163">
        <v>5.6789617637411514</v>
      </c>
    </row>
    <row r="17" spans="1:6" ht="12.75">
      <c r="A17" s="208" t="s">
        <v>40</v>
      </c>
      <c r="B17" s="162">
        <v>2877.5663699999996</v>
      </c>
      <c r="C17" s="162">
        <v>8742.0126199999995</v>
      </c>
      <c r="D17" s="163">
        <v>203.79881802691489</v>
      </c>
      <c r="E17" s="342">
        <v>1.0970121020639385</v>
      </c>
      <c r="F17" s="163">
        <v>3.2281181216232504</v>
      </c>
    </row>
    <row r="18" spans="1:6" ht="12.75">
      <c r="A18" s="280" t="s">
        <v>36</v>
      </c>
      <c r="B18" s="162">
        <v>1024.5926199999999</v>
      </c>
      <c r="C18" s="162">
        <v>1126.1054799999999</v>
      </c>
      <c r="D18" s="163">
        <v>9.9076313862186627</v>
      </c>
      <c r="E18" s="342">
        <v>0.39060454540459416</v>
      </c>
      <c r="F18" s="163">
        <v>0.4158311895513197</v>
      </c>
    </row>
    <row r="19" spans="1:6" ht="12.75">
      <c r="A19" s="598" t="s">
        <v>533</v>
      </c>
      <c r="B19" s="328">
        <v>367.65782000000002</v>
      </c>
      <c r="C19" s="328">
        <v>571.15928000000008</v>
      </c>
      <c r="D19" s="341">
        <v>55.350776980617475</v>
      </c>
      <c r="E19" s="419">
        <v>0.14016186808523387</v>
      </c>
      <c r="F19" s="341">
        <v>0.21090905518519926</v>
      </c>
    </row>
    <row r="20" spans="1:6" ht="14.25">
      <c r="A20" s="403" t="s">
        <v>10</v>
      </c>
      <c r="B20" s="402">
        <v>262309.44623</v>
      </c>
      <c r="C20" s="402">
        <v>270808.32517999999</v>
      </c>
      <c r="D20" s="408">
        <v>3.2400201640271575</v>
      </c>
      <c r="E20" s="408">
        <v>99.999999999999986</v>
      </c>
      <c r="F20" s="408">
        <v>100</v>
      </c>
    </row>
    <row r="21" spans="1:6" ht="12" customHeight="1">
      <c r="A21" s="204"/>
      <c r="B21" s="197"/>
      <c r="C21" s="197"/>
      <c r="D21" s="139"/>
      <c r="E21" s="140"/>
      <c r="F21" s="140"/>
    </row>
    <row r="22" spans="1:6" ht="12.75">
      <c r="A22" s="124" t="s">
        <v>182</v>
      </c>
      <c r="C22" s="91"/>
      <c r="D22" s="233"/>
      <c r="E22" s="233"/>
      <c r="F22" s="233"/>
    </row>
    <row r="23" spans="1:6" ht="15">
      <c r="A23" s="127">
        <v>2025</v>
      </c>
      <c r="B23" s="258"/>
      <c r="C23" s="259"/>
      <c r="D23" s="260"/>
      <c r="E23" s="260"/>
      <c r="F23" s="260"/>
    </row>
    <row r="24" spans="1:6">
      <c r="A24" s="263"/>
      <c r="B24" s="261"/>
      <c r="C24" s="261"/>
      <c r="D24" s="262"/>
      <c r="E24" s="215"/>
      <c r="F24" s="215"/>
    </row>
    <row r="25" spans="1:6">
      <c r="B25" s="261"/>
      <c r="C25" s="261"/>
      <c r="D25" s="262"/>
      <c r="E25" s="215"/>
      <c r="F25" s="215"/>
    </row>
    <row r="26" spans="1:6">
      <c r="B26" s="261"/>
      <c r="C26" s="261"/>
      <c r="D26" s="262"/>
      <c r="E26" s="215"/>
      <c r="F26" s="215"/>
    </row>
    <row r="27" spans="1:6">
      <c r="B27" s="261"/>
      <c r="C27" s="261"/>
      <c r="D27" s="262"/>
      <c r="E27" s="215"/>
      <c r="F27" s="215"/>
    </row>
    <row r="28" spans="1:6" ht="13.5" customHeight="1">
      <c r="A28" s="299"/>
      <c r="B28" s="261"/>
      <c r="C28" s="261"/>
      <c r="D28" s="262"/>
      <c r="E28" s="215"/>
      <c r="F28" s="215"/>
    </row>
    <row r="29" spans="1:6">
      <c r="B29" s="261"/>
      <c r="C29" s="261"/>
      <c r="D29" s="262"/>
      <c r="E29" s="215"/>
      <c r="F29" s="215"/>
    </row>
    <row r="30" spans="1:6">
      <c r="B30" s="261"/>
      <c r="C30" s="261"/>
      <c r="D30" s="262"/>
      <c r="E30" s="215"/>
      <c r="F30" s="215"/>
    </row>
    <row r="31" spans="1:6">
      <c r="B31" s="261"/>
      <c r="C31" s="261"/>
      <c r="D31" s="262"/>
      <c r="E31" s="215"/>
      <c r="F31" s="215"/>
    </row>
    <row r="32" spans="1:6">
      <c r="A32" s="263"/>
      <c r="B32" s="264"/>
      <c r="C32" s="264"/>
      <c r="D32" s="265"/>
      <c r="E32" s="266"/>
      <c r="F32" s="266"/>
    </row>
    <row r="37" spans="1:1">
      <c r="A37" s="263"/>
    </row>
    <row r="41" spans="1:1" ht="14.25">
      <c r="A41" s="127">
        <v>2026</v>
      </c>
    </row>
  </sheetData>
  <sortState xmlns:xlrd2="http://schemas.microsoft.com/office/spreadsheetml/2017/richdata2" ref="A12:F19">
    <sortCondition descending="1" ref="C12:C19"/>
  </sortState>
  <mergeCells count="9">
    <mergeCell ref="A11:F11"/>
    <mergeCell ref="E9:F9"/>
    <mergeCell ref="B7:C7"/>
    <mergeCell ref="E6:F6"/>
    <mergeCell ref="A2:F2"/>
    <mergeCell ref="A3:F3"/>
    <mergeCell ref="E7:F7"/>
    <mergeCell ref="B8:C8"/>
    <mergeCell ref="E8:F8"/>
  </mergeCells>
  <phoneticPr fontId="6" type="noConversion"/>
  <printOptions horizontalCentered="1"/>
  <pageMargins left="0.7" right="0.7" top="0.75" bottom="0.75" header="0.3" footer="0.3"/>
  <pageSetup paperSize="9" scale="90"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1"/>
  <dimension ref="A2:F38"/>
  <sheetViews>
    <sheetView zoomScaleNormal="100" workbookViewId="0">
      <selection activeCell="E16" sqref="E16"/>
    </sheetView>
  </sheetViews>
  <sheetFormatPr defaultRowHeight="12.75"/>
  <cols>
    <col min="1" max="1" width="35.42578125" style="143" customWidth="1"/>
    <col min="2" max="2" width="15" style="143" customWidth="1"/>
    <col min="3" max="3" width="12.140625" style="143" customWidth="1"/>
    <col min="4" max="4" width="13.5703125" style="143" customWidth="1"/>
    <col min="5" max="5" width="10.7109375" style="143" customWidth="1"/>
    <col min="6" max="6" width="10.5703125" style="143" customWidth="1"/>
    <col min="7" max="8" width="9.140625" style="143"/>
    <col min="9" max="12" width="11.28515625" style="143" bestFit="1" customWidth="1"/>
    <col min="13" max="16384" width="9.140625" style="143"/>
  </cols>
  <sheetData>
    <row r="2" spans="1:6" ht="15.75" customHeight="1">
      <c r="A2" s="644" t="s">
        <v>229</v>
      </c>
      <c r="B2" s="644"/>
      <c r="C2" s="644"/>
      <c r="D2" s="644"/>
      <c r="E2" s="644"/>
      <c r="F2" s="644"/>
    </row>
    <row r="3" spans="1:6" ht="15.75">
      <c r="A3" s="643" t="s">
        <v>163</v>
      </c>
      <c r="B3" s="643"/>
      <c r="C3" s="643"/>
      <c r="D3" s="643"/>
      <c r="E3" s="643"/>
      <c r="F3" s="643"/>
    </row>
    <row r="6" spans="1:6">
      <c r="A6" s="103"/>
      <c r="B6" s="102"/>
      <c r="C6" s="151"/>
      <c r="D6" s="103" t="s">
        <v>54</v>
      </c>
      <c r="E6" s="648" t="s">
        <v>13</v>
      </c>
      <c r="F6" s="649"/>
    </row>
    <row r="7" spans="1:6" ht="14.25">
      <c r="A7" s="115" t="s">
        <v>57</v>
      </c>
      <c r="B7" s="660" t="s">
        <v>119</v>
      </c>
      <c r="C7" s="661"/>
      <c r="D7" s="103" t="s">
        <v>15</v>
      </c>
      <c r="E7" s="648" t="s">
        <v>15</v>
      </c>
      <c r="F7" s="649"/>
    </row>
    <row r="8" spans="1:6" ht="15">
      <c r="A8" s="194" t="s">
        <v>37</v>
      </c>
      <c r="B8" s="663" t="s">
        <v>330</v>
      </c>
      <c r="C8" s="664"/>
      <c r="D8" s="105" t="s">
        <v>55</v>
      </c>
      <c r="E8" s="651" t="s">
        <v>19</v>
      </c>
      <c r="F8" s="652"/>
    </row>
    <row r="9" spans="1:6">
      <c r="A9" s="105"/>
      <c r="B9" s="478"/>
      <c r="C9" s="151"/>
      <c r="D9" s="105" t="s">
        <v>20</v>
      </c>
      <c r="E9" s="651" t="s">
        <v>20</v>
      </c>
      <c r="F9" s="652"/>
    </row>
    <row r="10" spans="1:6" ht="18.75" customHeight="1" thickBot="1">
      <c r="A10" s="480" t="s">
        <v>589</v>
      </c>
      <c r="B10" s="83">
        <v>2025</v>
      </c>
      <c r="C10" s="83">
        <v>2026</v>
      </c>
      <c r="D10" s="83" t="s">
        <v>586</v>
      </c>
      <c r="E10" s="83">
        <v>2025</v>
      </c>
      <c r="F10" s="83">
        <v>2026</v>
      </c>
    </row>
    <row r="11" spans="1:6" ht="15.75" thickBot="1">
      <c r="A11" s="650" t="s">
        <v>454</v>
      </c>
      <c r="B11" s="650"/>
      <c r="C11" s="650"/>
      <c r="D11" s="650"/>
      <c r="E11" s="650"/>
      <c r="F11" s="650"/>
    </row>
    <row r="12" spans="1:6" ht="12.75" customHeight="1">
      <c r="A12" s="208" t="s">
        <v>540</v>
      </c>
      <c r="B12" s="162">
        <v>55262.226069999997</v>
      </c>
      <c r="C12" s="162">
        <v>58568.731079999998</v>
      </c>
      <c r="D12" s="163">
        <v>5.9833004298663006</v>
      </c>
      <c r="E12" s="163">
        <v>52.903997136880541</v>
      </c>
      <c r="F12" s="163">
        <v>49.809846464027515</v>
      </c>
    </row>
    <row r="13" spans="1:6" ht="12.75" customHeight="1">
      <c r="A13" s="169" t="s">
        <v>42</v>
      </c>
      <c r="B13" s="162">
        <v>24228.214</v>
      </c>
      <c r="C13" s="162">
        <v>26609.955000000002</v>
      </c>
      <c r="D13" s="163">
        <v>9.8304439609126817</v>
      </c>
      <c r="E13" s="163">
        <v>23.194312919355205</v>
      </c>
      <c r="F13" s="163">
        <v>22.630467632195138</v>
      </c>
    </row>
    <row r="14" spans="1:6" ht="12.75" customHeight="1">
      <c r="A14" s="169" t="s">
        <v>532</v>
      </c>
      <c r="B14" s="162">
        <v>15089.87457</v>
      </c>
      <c r="C14" s="162">
        <v>17288.69599</v>
      </c>
      <c r="D14" s="163">
        <v>14.571502299770266</v>
      </c>
      <c r="E14" s="163">
        <v>14.445937809959933</v>
      </c>
      <c r="F14" s="163">
        <v>14.703191907109836</v>
      </c>
    </row>
    <row r="15" spans="1:6" ht="12.75" customHeight="1">
      <c r="A15" s="169" t="s">
        <v>44</v>
      </c>
      <c r="B15" s="162">
        <v>4074.4472700000001</v>
      </c>
      <c r="C15" s="162">
        <v>9699.2050099999997</v>
      </c>
      <c r="D15" s="163">
        <v>138.0495897299954</v>
      </c>
      <c r="E15" s="530">
        <v>3.900576615089852</v>
      </c>
      <c r="F15" s="163">
        <v>8.2487003467999074</v>
      </c>
    </row>
    <row r="16" spans="1:6" ht="12.75" customHeight="1">
      <c r="A16" s="169" t="s">
        <v>541</v>
      </c>
      <c r="B16" s="162">
        <v>2967.9048399999997</v>
      </c>
      <c r="C16" s="162">
        <v>5318.0577999999996</v>
      </c>
      <c r="D16" s="163">
        <v>79.185590060899671</v>
      </c>
      <c r="E16" s="344">
        <v>2.8412541499686621</v>
      </c>
      <c r="F16" s="344">
        <v>4.5227485318574523</v>
      </c>
    </row>
    <row r="17" spans="1:6" ht="12.75" customHeight="1">
      <c r="A17" s="169" t="s">
        <v>40</v>
      </c>
      <c r="B17" s="162">
        <v>457.14792999999997</v>
      </c>
      <c r="C17" s="162">
        <v>100</v>
      </c>
      <c r="D17" s="163">
        <v>-78.125242741446954</v>
      </c>
      <c r="E17" s="163">
        <v>0.43763985817755652</v>
      </c>
      <c r="F17" s="163">
        <v>8.5045118010139961E-2</v>
      </c>
    </row>
    <row r="18" spans="1:6" ht="12.75" customHeight="1">
      <c r="A18" s="208" t="s">
        <v>36</v>
      </c>
      <c r="B18" s="162">
        <v>2087.5902900000001</v>
      </c>
      <c r="C18" s="162">
        <v>0</v>
      </c>
      <c r="D18" s="163">
        <v>-100</v>
      </c>
      <c r="E18" s="344">
        <v>1.9985056444386484</v>
      </c>
      <c r="F18" s="344">
        <v>0</v>
      </c>
    </row>
    <row r="19" spans="1:6" ht="12.75" customHeight="1">
      <c r="A19" s="327" t="s">
        <v>533</v>
      </c>
      <c r="B19" s="328">
        <v>290.15790000000004</v>
      </c>
      <c r="C19" s="328">
        <v>0</v>
      </c>
      <c r="D19" s="163">
        <v>-100</v>
      </c>
      <c r="E19" s="625">
        <v>0.27777586612958666</v>
      </c>
      <c r="F19" s="465">
        <v>0</v>
      </c>
    </row>
    <row r="20" spans="1:6" ht="14.25" customHeight="1">
      <c r="A20" s="377" t="s">
        <v>10</v>
      </c>
      <c r="B20" s="402">
        <v>104457.56287000001</v>
      </c>
      <c r="C20" s="402">
        <v>117584.64488000001</v>
      </c>
      <c r="D20" s="408">
        <v>12.56690434788046</v>
      </c>
      <c r="E20" s="408">
        <v>99.999999999999986</v>
      </c>
      <c r="F20" s="408">
        <v>100</v>
      </c>
    </row>
    <row r="21" spans="1:6" ht="11.25" customHeight="1">
      <c r="A21" s="93"/>
      <c r="B21" s="197"/>
      <c r="C21" s="197"/>
      <c r="D21" s="139"/>
      <c r="E21" s="140"/>
      <c r="F21" s="140"/>
    </row>
    <row r="22" spans="1:6" ht="13.5">
      <c r="A22" s="124" t="s">
        <v>193</v>
      </c>
    </row>
    <row r="23" spans="1:6" ht="14.25">
      <c r="A23" s="127">
        <v>2025</v>
      </c>
    </row>
    <row r="24" spans="1:6">
      <c r="A24" s="263"/>
    </row>
    <row r="25" spans="1:6" ht="3.75" customHeight="1"/>
    <row r="28" spans="1:6" ht="13.5" customHeight="1"/>
    <row r="29" spans="1:6">
      <c r="A29" s="274"/>
    </row>
    <row r="38" spans="1:1" ht="14.25">
      <c r="A38" s="127">
        <v>2026</v>
      </c>
    </row>
  </sheetData>
  <sortState xmlns:xlrd2="http://schemas.microsoft.com/office/spreadsheetml/2017/richdata2" ref="A12:F19">
    <sortCondition descending="1" ref="C12:C19"/>
  </sortState>
  <mergeCells count="9">
    <mergeCell ref="A2:F2"/>
    <mergeCell ref="A3:F3"/>
    <mergeCell ref="E9:F9"/>
    <mergeCell ref="A11:F11"/>
    <mergeCell ref="B7:C7"/>
    <mergeCell ref="E6:F6"/>
    <mergeCell ref="E7:F7"/>
    <mergeCell ref="B8:C8"/>
    <mergeCell ref="E8:F8"/>
  </mergeCells>
  <phoneticPr fontId="54" type="noConversion"/>
  <printOptions horizontalCentered="1"/>
  <pageMargins left="0.7" right="0.7" top="0.75" bottom="0.75" header="0.3" footer="0.3"/>
  <pageSetup paperSize="9" scale="90"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42"/>
  <dimension ref="A1:F56"/>
  <sheetViews>
    <sheetView zoomScaleNormal="100" workbookViewId="0">
      <selection activeCell="E16" sqref="E16"/>
    </sheetView>
  </sheetViews>
  <sheetFormatPr defaultRowHeight="12"/>
  <cols>
    <col min="1" max="1" width="35" style="72" customWidth="1"/>
    <col min="2" max="2" width="12.140625" style="72" customWidth="1"/>
    <col min="3" max="3" width="13.5703125" style="72" customWidth="1"/>
    <col min="4" max="4" width="14.5703125" style="72" customWidth="1"/>
    <col min="5" max="5" width="12.140625" style="72" customWidth="1"/>
    <col min="6" max="6" width="10" style="72" customWidth="1"/>
    <col min="7" max="9" width="9.140625" style="72"/>
    <col min="10" max="10" width="9.85546875" style="72" bestFit="1" customWidth="1"/>
    <col min="11" max="11" width="10" style="72" bestFit="1" customWidth="1"/>
    <col min="12" max="12" width="9.28515625" style="72" bestFit="1" customWidth="1"/>
    <col min="13" max="16384" width="9.140625" style="72"/>
  </cols>
  <sheetData>
    <row r="1" spans="1:6" s="88" customFormat="1" ht="27" customHeight="1"/>
    <row r="2" spans="1:6" s="316" customFormat="1" ht="20.25" customHeight="1">
      <c r="A2" s="644" t="s">
        <v>353</v>
      </c>
      <c r="B2" s="644"/>
      <c r="C2" s="644"/>
      <c r="D2" s="644"/>
      <c r="E2" s="644"/>
      <c r="F2" s="644"/>
    </row>
    <row r="3" spans="1:6" s="316" customFormat="1" ht="14.25" customHeight="1">
      <c r="A3" s="643" t="s">
        <v>354</v>
      </c>
      <c r="B3" s="643"/>
      <c r="C3" s="643"/>
      <c r="D3" s="643"/>
      <c r="E3" s="643"/>
      <c r="F3" s="643"/>
    </row>
    <row r="4" spans="1:6" ht="27" customHeight="1">
      <c r="A4" s="73"/>
    </row>
    <row r="5" spans="1:6" ht="12.75" customHeight="1">
      <c r="A5" s="103"/>
      <c r="B5" s="102"/>
      <c r="C5" s="151"/>
      <c r="D5" s="103" t="s">
        <v>54</v>
      </c>
      <c r="E5" s="648" t="s">
        <v>13</v>
      </c>
      <c r="F5" s="649"/>
    </row>
    <row r="6" spans="1:6" ht="12.75" customHeight="1">
      <c r="A6" s="115" t="s">
        <v>57</v>
      </c>
      <c r="B6" s="660" t="s">
        <v>119</v>
      </c>
      <c r="C6" s="661"/>
      <c r="D6" s="103" t="s">
        <v>15</v>
      </c>
      <c r="E6" s="648" t="s">
        <v>15</v>
      </c>
      <c r="F6" s="649"/>
    </row>
    <row r="7" spans="1:6" ht="12.75" customHeight="1">
      <c r="A7" s="194" t="s">
        <v>37</v>
      </c>
      <c r="B7" s="663" t="s">
        <v>330</v>
      </c>
      <c r="C7" s="664"/>
      <c r="D7" s="105" t="s">
        <v>55</v>
      </c>
      <c r="E7" s="651" t="s">
        <v>19</v>
      </c>
      <c r="F7" s="652"/>
    </row>
    <row r="8" spans="1:6" ht="12.75" customHeight="1">
      <c r="A8" s="105"/>
      <c r="B8" s="102"/>
      <c r="C8" s="151"/>
      <c r="D8" s="105" t="s">
        <v>20</v>
      </c>
      <c r="E8" s="651" t="s">
        <v>20</v>
      </c>
      <c r="F8" s="652"/>
    </row>
    <row r="9" spans="1:6" ht="27" customHeight="1" thickBot="1">
      <c r="A9" s="480" t="s">
        <v>589</v>
      </c>
      <c r="B9" s="83">
        <v>2025</v>
      </c>
      <c r="C9" s="83">
        <v>2026</v>
      </c>
      <c r="D9" s="83" t="s">
        <v>586</v>
      </c>
      <c r="E9" s="83">
        <v>2025</v>
      </c>
      <c r="F9" s="83">
        <v>2026</v>
      </c>
    </row>
    <row r="10" spans="1:6" ht="15.75" customHeight="1" thickBot="1">
      <c r="A10" s="650" t="s">
        <v>444</v>
      </c>
      <c r="B10" s="650"/>
      <c r="C10" s="650"/>
      <c r="D10" s="650"/>
      <c r="E10" s="650"/>
      <c r="F10" s="650"/>
    </row>
    <row r="11" spans="1:6" ht="12.75" customHeight="1">
      <c r="A11" s="208" t="s">
        <v>540</v>
      </c>
      <c r="B11" s="162">
        <v>47347.361770000003</v>
      </c>
      <c r="C11" s="343">
        <v>18743.393700000001</v>
      </c>
      <c r="D11" s="163">
        <v>-60.413013525336282</v>
      </c>
      <c r="E11" s="163">
        <v>74.541405931968271</v>
      </c>
      <c r="F11" s="163">
        <v>46.508948734018247</v>
      </c>
    </row>
    <row r="12" spans="1:6" ht="12.75" customHeight="1">
      <c r="A12" s="169" t="s">
        <v>42</v>
      </c>
      <c r="B12" s="162">
        <v>11423.34548</v>
      </c>
      <c r="C12" s="162">
        <v>9991.6364400000002</v>
      </c>
      <c r="D12" s="163">
        <v>-12.533185155842808</v>
      </c>
      <c r="E12" s="163">
        <v>17.984364929606826</v>
      </c>
      <c r="F12" s="163">
        <v>24.79276242044196</v>
      </c>
    </row>
    <row r="13" spans="1:6" ht="12.75" customHeight="1">
      <c r="A13" s="208" t="s">
        <v>541</v>
      </c>
      <c r="B13" s="162">
        <v>522.46440999999993</v>
      </c>
      <c r="C13" s="162">
        <v>7268.78172</v>
      </c>
      <c r="D13" s="163">
        <v>1291.2491608758578</v>
      </c>
      <c r="E13" s="163">
        <v>0.82254280312388139</v>
      </c>
      <c r="F13" s="163">
        <v>18.036402680601483</v>
      </c>
    </row>
    <row r="14" spans="1:6" ht="12.75" customHeight="1">
      <c r="A14" s="208" t="s">
        <v>44</v>
      </c>
      <c r="B14" s="162">
        <v>1968.4205400000001</v>
      </c>
      <c r="C14" s="162">
        <v>1993.1259599999998</v>
      </c>
      <c r="D14" s="163">
        <v>1.255088508678126</v>
      </c>
      <c r="E14" s="163">
        <v>3.0989864911530036</v>
      </c>
      <c r="F14" s="163">
        <v>4.9456461608700506</v>
      </c>
    </row>
    <row r="15" spans="1:6" ht="12.75" customHeight="1">
      <c r="A15" s="157" t="s">
        <v>40</v>
      </c>
      <c r="B15" s="162">
        <v>716.23128000000008</v>
      </c>
      <c r="C15" s="162">
        <v>905.88283999999999</v>
      </c>
      <c r="D15" s="163">
        <v>26.479094853271402</v>
      </c>
      <c r="E15" s="163">
        <v>1.1276000306627694</v>
      </c>
      <c r="F15" s="163">
        <v>2.2478137758258181</v>
      </c>
    </row>
    <row r="16" spans="1:6" ht="12.75" customHeight="1">
      <c r="A16" s="208" t="s">
        <v>36</v>
      </c>
      <c r="B16" s="162">
        <v>722.71699000000001</v>
      </c>
      <c r="C16" s="162">
        <v>693.04607999999996</v>
      </c>
      <c r="D16" s="163">
        <v>-4.1054673420642951</v>
      </c>
      <c r="E16" s="163">
        <v>1.1378108201089796</v>
      </c>
      <c r="F16" s="163">
        <v>1.7196909546339147</v>
      </c>
    </row>
    <row r="17" spans="1:6" ht="12.75" customHeight="1">
      <c r="A17" s="208" t="s">
        <v>532</v>
      </c>
      <c r="B17" s="162">
        <v>681.66929000000005</v>
      </c>
      <c r="C17" s="162">
        <v>564.13639999999998</v>
      </c>
      <c r="D17" s="163">
        <v>-17.241922399056598</v>
      </c>
      <c r="E17" s="163">
        <v>1.0731872982507384</v>
      </c>
      <c r="F17" s="163">
        <v>1.3998207222523213</v>
      </c>
    </row>
    <row r="18" spans="1:6" ht="12.75" customHeight="1">
      <c r="A18" s="327" t="s">
        <v>533</v>
      </c>
      <c r="B18" s="328">
        <v>135.99355</v>
      </c>
      <c r="C18" s="328">
        <v>140.61472000000001</v>
      </c>
      <c r="D18" s="163">
        <v>3.3980802766013563</v>
      </c>
      <c r="E18" s="341">
        <v>0.21410169512554497</v>
      </c>
      <c r="F18" s="341">
        <v>0.34891455135621097</v>
      </c>
    </row>
    <row r="19" spans="1:6" ht="14.25" customHeight="1">
      <c r="A19" s="377" t="s">
        <v>10</v>
      </c>
      <c r="B19" s="402">
        <v>63518.203309999997</v>
      </c>
      <c r="C19" s="402">
        <v>40300.617859999998</v>
      </c>
      <c r="D19" s="408">
        <v>-36.5526482805044</v>
      </c>
      <c r="E19" s="408">
        <v>100.00000000000001</v>
      </c>
      <c r="F19" s="408">
        <v>100.00000000000001</v>
      </c>
    </row>
    <row r="20" spans="1:6" ht="11.25" customHeight="1">
      <c r="A20" s="93"/>
      <c r="B20" s="197"/>
      <c r="C20" s="197"/>
      <c r="D20" s="139"/>
      <c r="E20" s="140"/>
      <c r="F20" s="140"/>
    </row>
    <row r="21" spans="1:6" ht="12.75" customHeight="1">
      <c r="A21" s="124" t="s">
        <v>340</v>
      </c>
      <c r="B21" s="91"/>
      <c r="C21" s="91"/>
      <c r="D21" s="91"/>
      <c r="E21" s="91"/>
      <c r="F21" s="91"/>
    </row>
    <row r="22" spans="1:6" ht="14.25" customHeight="1">
      <c r="A22" s="667">
        <v>2025</v>
      </c>
      <c r="B22" s="667"/>
      <c r="C22" s="667"/>
      <c r="D22" s="667"/>
      <c r="E22" s="667"/>
      <c r="F22" s="667"/>
    </row>
    <row r="23" spans="1:6" ht="12.75" customHeight="1">
      <c r="A23" s="209"/>
      <c r="B23" s="177"/>
      <c r="C23" s="177"/>
      <c r="D23" s="210"/>
      <c r="E23" s="178"/>
      <c r="F23" s="178"/>
    </row>
    <row r="24" spans="1:6" ht="12.75" customHeight="1">
      <c r="A24" s="263"/>
      <c r="B24" s="177"/>
      <c r="C24" s="177"/>
      <c r="D24" s="210"/>
      <c r="E24" s="178"/>
      <c r="F24" s="178"/>
    </row>
    <row r="25" spans="1:6" ht="12.75" customHeight="1">
      <c r="A25" s="211"/>
      <c r="B25" s="177"/>
      <c r="C25" s="177"/>
      <c r="D25" s="210"/>
      <c r="E25" s="178"/>
      <c r="F25" s="178"/>
    </row>
    <row r="26" spans="1:6" ht="12.75" customHeight="1">
      <c r="A26" s="209"/>
      <c r="B26" s="177"/>
      <c r="C26" s="177"/>
      <c r="D26" s="210"/>
      <c r="E26" s="178"/>
      <c r="F26" s="178"/>
    </row>
    <row r="27" spans="1:6" ht="12.75" customHeight="1">
      <c r="A27" s="209"/>
      <c r="B27" s="177"/>
      <c r="C27" s="177"/>
      <c r="D27" s="210"/>
      <c r="E27" s="178"/>
      <c r="F27" s="178"/>
    </row>
    <row r="28" spans="1:6" ht="12.75" customHeight="1">
      <c r="A28" s="209"/>
      <c r="B28" s="177"/>
      <c r="C28" s="177"/>
      <c r="D28" s="210"/>
      <c r="E28" s="178"/>
      <c r="F28" s="178"/>
    </row>
    <row r="29" spans="1:6" s="88" customFormat="1" ht="12.75" customHeight="1">
      <c r="A29" s="298"/>
      <c r="B29" s="300"/>
      <c r="C29" s="300"/>
      <c r="D29" s="301"/>
      <c r="E29" s="302"/>
      <c r="F29" s="302"/>
    </row>
    <row r="30" spans="1:6" ht="12.75" customHeight="1">
      <c r="A30" s="211"/>
      <c r="B30" s="177"/>
      <c r="C30" s="177"/>
      <c r="D30" s="210"/>
      <c r="E30" s="178"/>
      <c r="F30" s="178"/>
    </row>
    <row r="31" spans="1:6" ht="12.75" customHeight="1">
      <c r="A31" s="93"/>
      <c r="B31" s="197"/>
      <c r="C31" s="197"/>
      <c r="D31" s="139"/>
      <c r="E31" s="140"/>
      <c r="F31" s="140"/>
    </row>
    <row r="32" spans="1:6" ht="12.75" customHeight="1"/>
    <row r="33" spans="1:6" ht="12.75" customHeight="1"/>
    <row r="34" spans="1:6" ht="12.75" customHeight="1"/>
    <row r="35" spans="1:6" ht="12.75" customHeight="1"/>
    <row r="36" spans="1:6" ht="12.75" customHeight="1"/>
    <row r="37" spans="1:6" ht="12.75" customHeight="1"/>
    <row r="38" spans="1:6" ht="14.25" customHeight="1">
      <c r="A38" s="667">
        <v>2026</v>
      </c>
      <c r="B38" s="667"/>
      <c r="C38" s="667"/>
      <c r="D38" s="667"/>
      <c r="E38" s="667"/>
      <c r="F38" s="667"/>
    </row>
    <row r="39" spans="1:6" ht="12.75" customHeight="1"/>
    <row r="40" spans="1:6" ht="12.75" customHeight="1"/>
    <row r="41" spans="1:6" ht="12.75" customHeight="1"/>
    <row r="42" spans="1:6" ht="12.75" customHeight="1"/>
    <row r="43" spans="1:6" ht="12.75" customHeight="1"/>
    <row r="44" spans="1:6" ht="12.75" customHeight="1"/>
    <row r="45" spans="1:6" ht="12.75" customHeight="1"/>
    <row r="46" spans="1:6" ht="12.75" customHeight="1"/>
    <row r="47" spans="1:6" ht="12.75" customHeight="1"/>
    <row r="48" spans="1:6" ht="12.75" customHeight="1"/>
    <row r="49" ht="12.75" customHeight="1"/>
    <row r="50" ht="12.75" customHeight="1"/>
    <row r="51" ht="12.75" customHeight="1"/>
    <row r="52" ht="12.75" customHeight="1"/>
    <row r="53" ht="12.75" customHeight="1"/>
    <row r="54" ht="12.75" customHeight="1"/>
    <row r="55" ht="12.75" customHeight="1"/>
    <row r="56" ht="12.75" customHeight="1"/>
  </sheetData>
  <sortState xmlns:xlrd2="http://schemas.microsoft.com/office/spreadsheetml/2017/richdata2" ref="A11:F18">
    <sortCondition descending="1" ref="C11:C18"/>
  </sortState>
  <mergeCells count="11">
    <mergeCell ref="A2:F2"/>
    <mergeCell ref="A3:F3"/>
    <mergeCell ref="E5:F5"/>
    <mergeCell ref="B6:C6"/>
    <mergeCell ref="E6:F6"/>
    <mergeCell ref="B7:C7"/>
    <mergeCell ref="E7:F7"/>
    <mergeCell ref="A38:F38"/>
    <mergeCell ref="E8:F8"/>
    <mergeCell ref="A10:F10"/>
    <mergeCell ref="A22:F22"/>
  </mergeCells>
  <pageMargins left="0.7" right="0.7" top="0.75" bottom="0.75" header="0.3" footer="0.3"/>
  <pageSetup paperSize="9" scale="9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6" max="1048575" man="1"/>
  </col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3"/>
  <dimension ref="A1:F39"/>
  <sheetViews>
    <sheetView zoomScaleNormal="100" workbookViewId="0">
      <selection activeCell="E16" sqref="E16"/>
    </sheetView>
  </sheetViews>
  <sheetFormatPr defaultRowHeight="12"/>
  <cols>
    <col min="1" max="1" width="33.7109375" style="72" customWidth="1"/>
    <col min="2" max="2" width="10.140625" style="72" customWidth="1"/>
    <col min="3" max="3" width="15.5703125" style="72" customWidth="1"/>
    <col min="4" max="4" width="16" style="72" customWidth="1"/>
    <col min="5" max="5" width="12.85546875" style="72" customWidth="1"/>
    <col min="6" max="6" width="12.5703125" style="72" customWidth="1"/>
    <col min="7" max="16384" width="9.140625" style="72"/>
  </cols>
  <sheetData>
    <row r="1" spans="1:6" s="88" customFormat="1"/>
    <row r="2" spans="1:6" s="316" customFormat="1" ht="15.75" customHeight="1">
      <c r="A2" s="644" t="s">
        <v>358</v>
      </c>
      <c r="B2" s="644"/>
      <c r="C2" s="644"/>
      <c r="D2" s="644"/>
      <c r="E2" s="644"/>
      <c r="F2" s="644"/>
    </row>
    <row r="3" spans="1:6" s="316" customFormat="1" ht="15.75" customHeight="1">
      <c r="A3" s="643" t="s">
        <v>359</v>
      </c>
      <c r="B3" s="643"/>
      <c r="C3" s="643"/>
      <c r="D3" s="643"/>
      <c r="E3" s="643"/>
      <c r="F3" s="643"/>
    </row>
    <row r="4" spans="1:6" s="88" customFormat="1">
      <c r="A4" s="505"/>
    </row>
    <row r="5" spans="1:6" ht="12" customHeight="1">
      <c r="A5" s="103"/>
      <c r="B5" s="102"/>
      <c r="C5" s="151"/>
      <c r="D5" s="103" t="s">
        <v>54</v>
      </c>
      <c r="E5" s="648" t="s">
        <v>13</v>
      </c>
      <c r="F5" s="649"/>
    </row>
    <row r="6" spans="1:6" ht="12" customHeight="1">
      <c r="A6" s="115" t="s">
        <v>57</v>
      </c>
      <c r="B6" s="654" t="s">
        <v>119</v>
      </c>
      <c r="C6" s="649"/>
      <c r="D6" s="103" t="s">
        <v>15</v>
      </c>
      <c r="E6" s="648" t="s">
        <v>15</v>
      </c>
      <c r="F6" s="649"/>
    </row>
    <row r="7" spans="1:6" ht="12" customHeight="1">
      <c r="A7" s="194" t="s">
        <v>37</v>
      </c>
      <c r="B7" s="655" t="s">
        <v>324</v>
      </c>
      <c r="C7" s="652"/>
      <c r="D7" s="105" t="s">
        <v>55</v>
      </c>
      <c r="E7" s="651" t="s">
        <v>19</v>
      </c>
      <c r="F7" s="652"/>
    </row>
    <row r="8" spans="1:6" ht="12" customHeight="1">
      <c r="A8" s="105"/>
      <c r="B8" s="102"/>
      <c r="C8" s="151"/>
      <c r="D8" s="105" t="s">
        <v>20</v>
      </c>
      <c r="E8" s="651" t="s">
        <v>20</v>
      </c>
      <c r="F8" s="652"/>
    </row>
    <row r="9" spans="1:6" ht="19.5" customHeight="1" thickBot="1">
      <c r="A9" s="480" t="s">
        <v>589</v>
      </c>
      <c r="B9" s="83">
        <v>2025</v>
      </c>
      <c r="C9" s="83">
        <v>2026</v>
      </c>
      <c r="D9" s="83" t="s">
        <v>586</v>
      </c>
      <c r="E9" s="83">
        <v>2025</v>
      </c>
      <c r="F9" s="83">
        <v>2026</v>
      </c>
    </row>
    <row r="10" spans="1:6" ht="15.75" thickBot="1">
      <c r="A10" s="650" t="s">
        <v>444</v>
      </c>
      <c r="B10" s="650"/>
      <c r="C10" s="650"/>
      <c r="D10" s="650"/>
      <c r="E10" s="650"/>
      <c r="F10" s="650"/>
    </row>
    <row r="11" spans="1:6" ht="12.75">
      <c r="A11" s="157" t="s">
        <v>529</v>
      </c>
      <c r="B11" s="162">
        <v>546.07278000000008</v>
      </c>
      <c r="C11" s="162">
        <v>753.40362000000005</v>
      </c>
      <c r="D11" s="163">
        <v>37.967620360055299</v>
      </c>
      <c r="E11" s="163">
        <v>71.101842483665195</v>
      </c>
      <c r="F11" s="163">
        <v>87.454700853311877</v>
      </c>
    </row>
    <row r="12" spans="1:6" ht="12.75">
      <c r="A12" s="157" t="s">
        <v>36</v>
      </c>
      <c r="B12" s="162">
        <v>188.53503000000001</v>
      </c>
      <c r="C12" s="162">
        <v>92.640240000000006</v>
      </c>
      <c r="D12" s="163">
        <v>-50.86311546453728</v>
      </c>
      <c r="E12" s="163">
        <v>24.548354169407769</v>
      </c>
      <c r="F12" s="163">
        <v>10.753630937131701</v>
      </c>
    </row>
    <row r="13" spans="1:6" ht="12.75">
      <c r="A13" s="169" t="s">
        <v>530</v>
      </c>
      <c r="B13" s="162">
        <v>33.407139999999998</v>
      </c>
      <c r="C13" s="162">
        <v>15.434839999999999</v>
      </c>
      <c r="D13" s="588">
        <v>-53.797780953412953</v>
      </c>
      <c r="E13" s="565">
        <v>4.3498033469270352</v>
      </c>
      <c r="F13" s="566">
        <v>1.7916682095564289</v>
      </c>
    </row>
    <row r="14" spans="1:6" ht="14.25">
      <c r="A14" s="78" t="s">
        <v>10</v>
      </c>
      <c r="B14" s="422">
        <v>768.01495000000011</v>
      </c>
      <c r="C14" s="422">
        <v>861.4787</v>
      </c>
      <c r="D14" s="423">
        <v>12.16952222088905</v>
      </c>
      <c r="E14" s="423">
        <v>100</v>
      </c>
      <c r="F14" s="423">
        <v>100</v>
      </c>
    </row>
    <row r="15" spans="1:6" ht="14.25">
      <c r="A15" s="127">
        <v>2025</v>
      </c>
      <c r="B15" s="141"/>
      <c r="C15" s="141"/>
      <c r="D15" s="141"/>
      <c r="E15" s="141"/>
      <c r="F15" s="141"/>
    </row>
    <row r="16" spans="1:6" ht="13.5">
      <c r="A16" s="124" t="s">
        <v>179</v>
      </c>
      <c r="B16" s="141"/>
      <c r="C16" s="141"/>
      <c r="D16" s="141"/>
      <c r="E16" s="141"/>
      <c r="F16" s="141"/>
    </row>
    <row r="17" spans="1:6">
      <c r="A17" s="141"/>
      <c r="B17" s="141"/>
      <c r="C17" s="141"/>
      <c r="D17" s="141"/>
      <c r="E17" s="141"/>
      <c r="F17" s="141"/>
    </row>
    <row r="18" spans="1:6" ht="14.25">
      <c r="C18" s="330"/>
      <c r="D18" s="126"/>
      <c r="E18" s="126"/>
      <c r="F18" s="126"/>
    </row>
    <row r="20" spans="1:6" s="88" customFormat="1" ht="14.25">
      <c r="A20" s="298"/>
    </row>
    <row r="22" spans="1:6">
      <c r="A22" s="263"/>
    </row>
    <row r="34" spans="1:1" ht="14.25">
      <c r="A34" s="127">
        <v>2026</v>
      </c>
    </row>
    <row r="39" spans="1:1">
      <c r="A39" s="263"/>
    </row>
  </sheetData>
  <sortState xmlns:xlrd2="http://schemas.microsoft.com/office/spreadsheetml/2017/richdata2" ref="A11:F13">
    <sortCondition descending="1" ref="C11:C13"/>
  </sortState>
  <mergeCells count="9">
    <mergeCell ref="E8:F8"/>
    <mergeCell ref="A10:F10"/>
    <mergeCell ref="A2:F2"/>
    <mergeCell ref="A3:F3"/>
    <mergeCell ref="E5:F5"/>
    <mergeCell ref="B6:C6"/>
    <mergeCell ref="E6:F6"/>
    <mergeCell ref="B7:C7"/>
    <mergeCell ref="E7:F7"/>
  </mergeCells>
  <pageMargins left="0.7" right="0.7" top="0.75" bottom="0.75" header="0.3" footer="0.3"/>
  <pageSetup paperSize="9" scale="85"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6" max="1048575" man="1"/>
  </col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44"/>
  <dimension ref="A1:AP35"/>
  <sheetViews>
    <sheetView zoomScaleNormal="100" workbookViewId="0">
      <selection activeCell="E16" sqref="E16"/>
    </sheetView>
  </sheetViews>
  <sheetFormatPr defaultRowHeight="12"/>
  <cols>
    <col min="1" max="1" width="38.140625" style="72" customWidth="1"/>
    <col min="2" max="2" width="12.140625" style="72" customWidth="1"/>
    <col min="3" max="3" width="13.5703125" style="72" customWidth="1"/>
    <col min="4" max="4" width="14.5703125" style="72" customWidth="1"/>
    <col min="5" max="5" width="12.140625" style="72" customWidth="1"/>
    <col min="6" max="6" width="10" style="72" customWidth="1"/>
    <col min="7" max="8" width="9.140625" style="88"/>
    <col min="9" max="9" width="9.85546875" style="88" bestFit="1" customWidth="1"/>
    <col min="10" max="10" width="10" style="88" bestFit="1" customWidth="1"/>
    <col min="11" max="13" width="9.85546875" style="88" bestFit="1" customWidth="1"/>
    <col min="14" max="42" width="9.140625" style="88"/>
    <col min="43" max="16384" width="9.140625" style="72"/>
  </cols>
  <sheetData>
    <row r="1" spans="1:6" s="88" customFormat="1"/>
    <row r="2" spans="1:6" s="316" customFormat="1" ht="14.25" customHeight="1">
      <c r="A2" s="644" t="s">
        <v>355</v>
      </c>
      <c r="B2" s="644"/>
      <c r="C2" s="644"/>
      <c r="D2" s="644"/>
      <c r="E2" s="644"/>
      <c r="F2" s="644"/>
    </row>
    <row r="3" spans="1:6" s="316" customFormat="1" ht="15.75" customHeight="1">
      <c r="A3" s="643" t="s">
        <v>356</v>
      </c>
      <c r="B3" s="643"/>
      <c r="C3" s="643"/>
      <c r="D3" s="643"/>
      <c r="E3" s="643"/>
      <c r="F3" s="643"/>
    </row>
    <row r="4" spans="1:6">
      <c r="A4" s="73"/>
    </row>
    <row r="5" spans="1:6" ht="12" customHeight="1">
      <c r="A5" s="103"/>
      <c r="B5" s="102"/>
      <c r="C5" s="151"/>
      <c r="D5" s="103" t="s">
        <v>54</v>
      </c>
      <c r="E5" s="648" t="s">
        <v>13</v>
      </c>
      <c r="F5" s="649"/>
    </row>
    <row r="6" spans="1:6" ht="12" customHeight="1">
      <c r="A6" s="115" t="s">
        <v>57</v>
      </c>
      <c r="B6" s="660" t="s">
        <v>119</v>
      </c>
      <c r="C6" s="661"/>
      <c r="D6" s="103" t="s">
        <v>15</v>
      </c>
      <c r="E6" s="648" t="s">
        <v>15</v>
      </c>
      <c r="F6" s="649"/>
    </row>
    <row r="7" spans="1:6" ht="12" customHeight="1">
      <c r="A7" s="194" t="s">
        <v>37</v>
      </c>
      <c r="B7" s="663" t="s">
        <v>330</v>
      </c>
      <c r="C7" s="664"/>
      <c r="D7" s="105" t="s">
        <v>55</v>
      </c>
      <c r="E7" s="651" t="s">
        <v>19</v>
      </c>
      <c r="F7" s="652"/>
    </row>
    <row r="8" spans="1:6" ht="12" customHeight="1">
      <c r="A8" s="105"/>
      <c r="B8" s="102"/>
      <c r="C8" s="151"/>
      <c r="D8" s="105" t="s">
        <v>20</v>
      </c>
      <c r="E8" s="651" t="s">
        <v>20</v>
      </c>
      <c r="F8" s="652"/>
    </row>
    <row r="9" spans="1:6" ht="18.75" customHeight="1" thickBot="1">
      <c r="A9" s="480" t="s">
        <v>589</v>
      </c>
      <c r="B9" s="83">
        <v>2025</v>
      </c>
      <c r="C9" s="83">
        <v>2026</v>
      </c>
      <c r="D9" s="83" t="s">
        <v>586</v>
      </c>
      <c r="E9" s="83">
        <v>2025</v>
      </c>
      <c r="F9" s="83">
        <v>2026</v>
      </c>
    </row>
    <row r="10" spans="1:6" ht="15.75" thickBot="1">
      <c r="A10" s="650" t="s">
        <v>444</v>
      </c>
      <c r="B10" s="650"/>
      <c r="C10" s="650"/>
      <c r="D10" s="650"/>
      <c r="E10" s="650"/>
      <c r="F10" s="650"/>
    </row>
    <row r="11" spans="1:6" ht="14.25" customHeight="1">
      <c r="A11" s="208" t="s">
        <v>540</v>
      </c>
      <c r="B11" s="162">
        <v>76385.476800000019</v>
      </c>
      <c r="C11" s="162">
        <v>78901.690189999994</v>
      </c>
      <c r="D11" s="163">
        <v>3.2940992128492885</v>
      </c>
      <c r="E11" s="344">
        <v>48.196105813761932</v>
      </c>
      <c r="F11" s="344">
        <v>48.71380103505804</v>
      </c>
    </row>
    <row r="12" spans="1:6" ht="14.25" customHeight="1">
      <c r="A12" s="208" t="s">
        <v>42</v>
      </c>
      <c r="B12" s="162">
        <v>44056.581379999996</v>
      </c>
      <c r="C12" s="162">
        <v>36044.762240000004</v>
      </c>
      <c r="D12" s="163">
        <v>-18.185294657558359</v>
      </c>
      <c r="E12" s="344">
        <v>27.797897544616664</v>
      </c>
      <c r="F12" s="344">
        <v>22.253989387135757</v>
      </c>
    </row>
    <row r="13" spans="1:6" ht="14.25" customHeight="1">
      <c r="A13" s="169" t="s">
        <v>532</v>
      </c>
      <c r="B13" s="162">
        <v>25072.01928</v>
      </c>
      <c r="C13" s="162">
        <v>28787.001760000003</v>
      </c>
      <c r="D13" s="359">
        <v>14.817244827836618</v>
      </c>
      <c r="E13" s="344">
        <v>15.819416789757593</v>
      </c>
      <c r="F13" s="344">
        <v>17.773057494150315</v>
      </c>
    </row>
    <row r="14" spans="1:6" ht="14.25" customHeight="1">
      <c r="A14" s="208" t="s">
        <v>44</v>
      </c>
      <c r="B14" s="162">
        <v>6376.9941799999997</v>
      </c>
      <c r="C14" s="162">
        <v>10705.64798</v>
      </c>
      <c r="D14" s="163">
        <v>67.879218293406069</v>
      </c>
      <c r="E14" s="344">
        <v>4.0236220175433131</v>
      </c>
      <c r="F14" s="344">
        <v>6.6096531569001495</v>
      </c>
    </row>
    <row r="15" spans="1:6" ht="14.25" customHeight="1">
      <c r="A15" s="327" t="s">
        <v>541</v>
      </c>
      <c r="B15" s="162">
        <v>6597.8259799999996</v>
      </c>
      <c r="C15" s="162">
        <v>7530.7883199999997</v>
      </c>
      <c r="D15" s="163">
        <v>14.140450851963827</v>
      </c>
      <c r="E15" s="344">
        <v>4.1629578343205083</v>
      </c>
      <c r="F15" s="344">
        <v>4.6494989267557418</v>
      </c>
    </row>
    <row r="16" spans="1:6" ht="14.25" customHeight="1">
      <c r="A16" s="377" t="s">
        <v>10</v>
      </c>
      <c r="B16" s="402">
        <v>158488.89762</v>
      </c>
      <c r="C16" s="402">
        <v>161969.89048999999</v>
      </c>
      <c r="D16" s="445">
        <v>2.1963638603545332</v>
      </c>
      <c r="E16" s="380">
        <v>100.00000000000001</v>
      </c>
      <c r="F16" s="380">
        <v>100</v>
      </c>
    </row>
    <row r="17" spans="1:6" ht="14.25">
      <c r="A17" s="93"/>
      <c r="B17" s="197"/>
      <c r="C17" s="197"/>
      <c r="D17" s="139"/>
      <c r="E17" s="140"/>
      <c r="F17" s="140"/>
    </row>
    <row r="18" spans="1:6" ht="13.5">
      <c r="A18" s="124" t="s">
        <v>357</v>
      </c>
      <c r="B18" s="91"/>
      <c r="C18" s="91"/>
      <c r="D18" s="91"/>
      <c r="E18" s="91"/>
      <c r="F18" s="91"/>
    </row>
    <row r="19" spans="1:6" ht="14.25">
      <c r="A19" s="667">
        <v>2025</v>
      </c>
      <c r="B19" s="667"/>
      <c r="C19" s="667"/>
      <c r="D19" s="667"/>
      <c r="E19" s="667"/>
      <c r="F19" s="667"/>
    </row>
    <row r="20" spans="1:6" ht="15">
      <c r="A20" s="209"/>
      <c r="B20" s="177"/>
      <c r="C20" s="177"/>
      <c r="D20" s="210"/>
      <c r="E20" s="178"/>
      <c r="F20" s="178"/>
    </row>
    <row r="21" spans="1:6" ht="15">
      <c r="A21" s="263"/>
      <c r="B21" s="177"/>
      <c r="C21" s="177"/>
      <c r="D21" s="210"/>
      <c r="E21" s="178"/>
      <c r="F21" s="178"/>
    </row>
    <row r="22" spans="1:6" ht="15">
      <c r="A22" s="211"/>
      <c r="B22" s="177"/>
      <c r="C22" s="177"/>
      <c r="D22" s="210"/>
      <c r="E22" s="178"/>
      <c r="F22" s="178"/>
    </row>
    <row r="23" spans="1:6" ht="15">
      <c r="A23" s="209"/>
      <c r="B23" s="177"/>
      <c r="C23" s="177"/>
      <c r="D23" s="210"/>
      <c r="E23" s="178"/>
      <c r="F23" s="178"/>
    </row>
    <row r="24" spans="1:6" ht="15">
      <c r="A24" s="209"/>
      <c r="B24" s="177"/>
      <c r="C24" s="177"/>
      <c r="D24" s="210"/>
      <c r="E24" s="178"/>
      <c r="F24" s="178"/>
    </row>
    <row r="25" spans="1:6" ht="15">
      <c r="A25" s="209"/>
      <c r="B25" s="177"/>
      <c r="C25" s="177"/>
      <c r="D25" s="210"/>
      <c r="E25" s="178"/>
      <c r="F25" s="178"/>
    </row>
    <row r="26" spans="1:6" s="88" customFormat="1" ht="15">
      <c r="A26" s="298"/>
      <c r="B26" s="300"/>
      <c r="C26" s="300"/>
      <c r="D26" s="301"/>
      <c r="E26" s="302"/>
      <c r="F26" s="302"/>
    </row>
    <row r="27" spans="1:6" ht="15">
      <c r="A27" s="211"/>
      <c r="B27" s="177"/>
      <c r="C27" s="177"/>
      <c r="D27" s="210"/>
      <c r="E27" s="178"/>
      <c r="F27" s="178"/>
    </row>
    <row r="28" spans="1:6" ht="14.25">
      <c r="A28" s="93"/>
      <c r="B28" s="197"/>
      <c r="C28" s="197"/>
      <c r="D28" s="139"/>
      <c r="E28" s="140"/>
      <c r="F28" s="140"/>
    </row>
    <row r="34" spans="1:6" ht="14.25">
      <c r="A34" s="127">
        <v>2023</v>
      </c>
    </row>
    <row r="35" spans="1:6" ht="14.25">
      <c r="A35" s="667">
        <v>2026</v>
      </c>
      <c r="B35" s="667"/>
      <c r="C35" s="667"/>
      <c r="D35" s="667"/>
      <c r="E35" s="667"/>
      <c r="F35" s="667"/>
    </row>
  </sheetData>
  <sortState xmlns:xlrd2="http://schemas.microsoft.com/office/spreadsheetml/2017/richdata2" ref="A11:F15">
    <sortCondition descending="1" ref="C11:C15"/>
  </sortState>
  <mergeCells count="11">
    <mergeCell ref="A35:F35"/>
    <mergeCell ref="E8:F8"/>
    <mergeCell ref="A10:F10"/>
    <mergeCell ref="A19:F19"/>
    <mergeCell ref="A2:F2"/>
    <mergeCell ref="A3:F3"/>
    <mergeCell ref="E5:F5"/>
    <mergeCell ref="B6:C6"/>
    <mergeCell ref="E6:F6"/>
    <mergeCell ref="B7:C7"/>
    <mergeCell ref="E7:F7"/>
  </mergeCells>
  <pageMargins left="0.7" right="0.7" top="0.75" bottom="0.75" header="0.3" footer="0.3"/>
  <pageSetup paperSize="9" scale="85"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5"/>
  <dimension ref="A1:AP35"/>
  <sheetViews>
    <sheetView zoomScaleNormal="100" workbookViewId="0">
      <selection activeCell="N27" sqref="N27"/>
    </sheetView>
  </sheetViews>
  <sheetFormatPr defaultRowHeight="12"/>
  <cols>
    <col min="1" max="1" width="35" style="72" customWidth="1"/>
    <col min="2" max="2" width="12.140625" style="72" customWidth="1"/>
    <col min="3" max="3" width="13.5703125" style="72" customWidth="1"/>
    <col min="4" max="4" width="14.5703125" style="72" customWidth="1"/>
    <col min="5" max="5" width="12.140625" style="72" customWidth="1"/>
    <col min="6" max="6" width="10" style="72" customWidth="1"/>
    <col min="7" max="9" width="9.140625" style="88"/>
    <col min="10" max="13" width="9.85546875" style="88" bestFit="1" customWidth="1"/>
    <col min="14" max="42" width="9.140625" style="88"/>
    <col min="43" max="16384" width="9.140625" style="72"/>
  </cols>
  <sheetData>
    <row r="1" spans="1:6" s="88" customFormat="1"/>
    <row r="2" spans="1:6" s="316" customFormat="1" ht="14.25" customHeight="1">
      <c r="A2" s="644" t="s">
        <v>379</v>
      </c>
      <c r="B2" s="644"/>
      <c r="C2" s="644"/>
      <c r="D2" s="644"/>
      <c r="E2" s="644"/>
      <c r="F2" s="644"/>
    </row>
    <row r="3" spans="1:6" s="316" customFormat="1" ht="15.75" customHeight="1">
      <c r="A3" s="643" t="s">
        <v>380</v>
      </c>
      <c r="B3" s="643"/>
      <c r="C3" s="643"/>
      <c r="D3" s="643"/>
      <c r="E3" s="643"/>
      <c r="F3" s="643"/>
    </row>
    <row r="4" spans="1:6">
      <c r="A4" s="73"/>
    </row>
    <row r="5" spans="1:6" ht="12" customHeight="1">
      <c r="A5" s="103"/>
      <c r="B5" s="102"/>
      <c r="C5" s="151"/>
      <c r="D5" s="103" t="s">
        <v>54</v>
      </c>
      <c r="E5" s="648" t="s">
        <v>13</v>
      </c>
      <c r="F5" s="649"/>
    </row>
    <row r="6" spans="1:6" ht="12" customHeight="1">
      <c r="A6" s="115" t="s">
        <v>57</v>
      </c>
      <c r="B6" s="660" t="s">
        <v>119</v>
      </c>
      <c r="C6" s="661"/>
      <c r="D6" s="103" t="s">
        <v>15</v>
      </c>
      <c r="E6" s="648" t="s">
        <v>15</v>
      </c>
      <c r="F6" s="649"/>
    </row>
    <row r="7" spans="1:6" ht="12" customHeight="1">
      <c r="A7" s="194" t="s">
        <v>37</v>
      </c>
      <c r="B7" s="663" t="s">
        <v>330</v>
      </c>
      <c r="C7" s="664"/>
      <c r="D7" s="105" t="s">
        <v>55</v>
      </c>
      <c r="E7" s="651" t="s">
        <v>19</v>
      </c>
      <c r="F7" s="652"/>
    </row>
    <row r="8" spans="1:6" ht="12" customHeight="1">
      <c r="A8" s="105"/>
      <c r="B8" s="102"/>
      <c r="C8" s="151"/>
      <c r="D8" s="105" t="s">
        <v>20</v>
      </c>
      <c r="E8" s="651" t="s">
        <v>20</v>
      </c>
      <c r="F8" s="652"/>
    </row>
    <row r="9" spans="1:6" ht="18.75" customHeight="1" thickBot="1">
      <c r="A9" s="480" t="s">
        <v>589</v>
      </c>
      <c r="B9" s="83">
        <v>2025</v>
      </c>
      <c r="C9" s="83">
        <v>2026</v>
      </c>
      <c r="D9" s="83" t="s">
        <v>586</v>
      </c>
      <c r="E9" s="83">
        <v>2025</v>
      </c>
      <c r="F9" s="83">
        <v>2026</v>
      </c>
    </row>
    <row r="10" spans="1:6" ht="15.75" thickBot="1">
      <c r="A10" s="650" t="s">
        <v>444</v>
      </c>
      <c r="B10" s="650"/>
      <c r="C10" s="650"/>
      <c r="D10" s="650"/>
      <c r="E10" s="650"/>
      <c r="F10" s="650"/>
    </row>
    <row r="11" spans="1:6" ht="13.5" customHeight="1">
      <c r="A11" s="208" t="s">
        <v>540</v>
      </c>
      <c r="B11" s="162">
        <v>47196.812130000006</v>
      </c>
      <c r="C11" s="162">
        <v>51937.506079999999</v>
      </c>
      <c r="D11" s="359">
        <v>10.044521517559524</v>
      </c>
      <c r="E11" s="344">
        <v>50.595282464113446</v>
      </c>
      <c r="F11" s="344">
        <v>47.01942945023972</v>
      </c>
    </row>
    <row r="12" spans="1:6" ht="13.5" customHeight="1">
      <c r="A12" s="169" t="s">
        <v>42</v>
      </c>
      <c r="B12" s="162">
        <v>24078.82</v>
      </c>
      <c r="C12" s="162">
        <v>26596.884999999998</v>
      </c>
      <c r="D12" s="359">
        <v>10.457593021584932</v>
      </c>
      <c r="E12" s="530">
        <v>25.81264802264398</v>
      </c>
      <c r="F12" s="344">
        <v>24.078367488946611</v>
      </c>
    </row>
    <row r="13" spans="1:6" ht="13.5" customHeight="1">
      <c r="A13" s="169" t="s">
        <v>532</v>
      </c>
      <c r="B13" s="162">
        <v>15058.137490000001</v>
      </c>
      <c r="C13" s="162">
        <v>17059.000989999997</v>
      </c>
      <c r="D13" s="359">
        <v>13.287589526452081</v>
      </c>
      <c r="E13" s="530">
        <v>16.142419059818948</v>
      </c>
      <c r="F13" s="344">
        <v>15.443646683870085</v>
      </c>
    </row>
    <row r="14" spans="1:6" ht="13.5" customHeight="1">
      <c r="A14" s="208" t="s">
        <v>44</v>
      </c>
      <c r="B14" s="162">
        <v>3990.2717699999998</v>
      </c>
      <c r="C14" s="162">
        <v>9699.2050099999997</v>
      </c>
      <c r="D14" s="359">
        <v>143.07128860047547</v>
      </c>
      <c r="E14" s="344">
        <v>4.2775966892772397</v>
      </c>
      <c r="F14" s="344">
        <v>8.7807659649395831</v>
      </c>
    </row>
    <row r="15" spans="1:6" ht="13.5" customHeight="1">
      <c r="A15" s="208" t="s">
        <v>541</v>
      </c>
      <c r="B15" s="162">
        <v>2958.9878399999998</v>
      </c>
      <c r="C15" s="162">
        <v>5167.0717999999997</v>
      </c>
      <c r="D15" s="359">
        <v>74.622948095656923</v>
      </c>
      <c r="E15" s="344">
        <v>3.1720537641463977</v>
      </c>
      <c r="F15" s="344">
        <v>4.6777904120039944</v>
      </c>
    </row>
    <row r="16" spans="1:6" ht="14.25">
      <c r="A16" s="377" t="s">
        <v>10</v>
      </c>
      <c r="B16" s="402">
        <v>93283.02923</v>
      </c>
      <c r="C16" s="402">
        <v>110459.66888</v>
      </c>
      <c r="D16" s="449">
        <v>18.413466835054226</v>
      </c>
      <c r="E16" s="380">
        <v>100.00000000000003</v>
      </c>
      <c r="F16" s="380">
        <v>100</v>
      </c>
    </row>
    <row r="17" spans="1:6" ht="14.25">
      <c r="A17" s="93"/>
      <c r="B17" s="197"/>
      <c r="C17" s="197"/>
      <c r="D17" s="139"/>
      <c r="E17" s="140"/>
      <c r="F17" s="140"/>
    </row>
    <row r="18" spans="1:6" ht="13.5">
      <c r="A18" s="124" t="s">
        <v>403</v>
      </c>
      <c r="B18" s="91"/>
      <c r="C18" s="91"/>
      <c r="D18" s="91"/>
      <c r="E18" s="91"/>
      <c r="F18" s="91"/>
    </row>
    <row r="19" spans="1:6" ht="14.25">
      <c r="A19" s="667">
        <v>2025</v>
      </c>
      <c r="B19" s="667"/>
      <c r="C19" s="667"/>
      <c r="D19" s="667"/>
      <c r="E19" s="667"/>
      <c r="F19" s="667"/>
    </row>
    <row r="20" spans="1:6" ht="15">
      <c r="A20" s="209"/>
      <c r="B20" s="177"/>
      <c r="C20" s="177"/>
      <c r="D20" s="210"/>
      <c r="E20" s="178"/>
      <c r="F20" s="178"/>
    </row>
    <row r="21" spans="1:6" ht="15">
      <c r="A21" s="263"/>
      <c r="B21" s="177"/>
      <c r="C21" s="177"/>
      <c r="D21" s="210"/>
      <c r="E21" s="178"/>
      <c r="F21" s="178"/>
    </row>
    <row r="22" spans="1:6" ht="15">
      <c r="A22" s="211"/>
      <c r="B22" s="177"/>
      <c r="C22" s="177"/>
      <c r="D22" s="210"/>
      <c r="E22" s="178"/>
      <c r="F22" s="178"/>
    </row>
    <row r="23" spans="1:6" ht="15">
      <c r="A23" s="209"/>
      <c r="B23" s="177"/>
      <c r="C23" s="177"/>
      <c r="D23" s="210"/>
      <c r="E23" s="178"/>
      <c r="F23" s="178"/>
    </row>
    <row r="24" spans="1:6" ht="15">
      <c r="A24" s="209"/>
      <c r="B24" s="177"/>
      <c r="C24" s="177"/>
      <c r="D24" s="210"/>
      <c r="E24" s="178"/>
      <c r="F24" s="178"/>
    </row>
    <row r="25" spans="1:6" ht="15">
      <c r="A25" s="209"/>
      <c r="B25" s="177"/>
      <c r="C25" s="177"/>
      <c r="D25" s="210"/>
      <c r="E25" s="178"/>
      <c r="F25" s="178"/>
    </row>
    <row r="26" spans="1:6" s="88" customFormat="1" ht="15">
      <c r="A26" s="298"/>
      <c r="B26" s="300"/>
      <c r="C26" s="300"/>
      <c r="D26" s="301"/>
      <c r="E26" s="302"/>
      <c r="F26" s="302"/>
    </row>
    <row r="27" spans="1:6" ht="15">
      <c r="A27" s="211"/>
      <c r="B27" s="177"/>
      <c r="C27" s="177"/>
      <c r="D27" s="210"/>
      <c r="E27" s="178"/>
      <c r="F27" s="178"/>
    </row>
    <row r="28" spans="1:6" ht="14.25">
      <c r="A28" s="93"/>
      <c r="B28" s="197"/>
      <c r="C28" s="197"/>
      <c r="D28" s="139"/>
      <c r="E28" s="140"/>
      <c r="F28" s="140"/>
    </row>
    <row r="34" spans="1:1" ht="14.25">
      <c r="A34" s="127">
        <v>2026</v>
      </c>
    </row>
    <row r="35" spans="1:1">
      <c r="A35" s="263"/>
    </row>
  </sheetData>
  <sortState xmlns:xlrd2="http://schemas.microsoft.com/office/spreadsheetml/2017/richdata2" ref="A11:F15">
    <sortCondition descending="1" ref="C11:C15"/>
  </sortState>
  <mergeCells count="10">
    <mergeCell ref="E8:F8"/>
    <mergeCell ref="A10:F10"/>
    <mergeCell ref="A19:F19"/>
    <mergeCell ref="A2:F2"/>
    <mergeCell ref="A3:F3"/>
    <mergeCell ref="E5:F5"/>
    <mergeCell ref="B6:C6"/>
    <mergeCell ref="E6:F6"/>
    <mergeCell ref="B7:C7"/>
    <mergeCell ref="E7:F7"/>
  </mergeCells>
  <pageMargins left="0.7" right="0.7" top="0.75" bottom="0.75" header="0.3" footer="0.3"/>
  <pageSetup scale="90"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46"/>
  <dimension ref="A1:F41"/>
  <sheetViews>
    <sheetView zoomScaleNormal="100" workbookViewId="0">
      <selection activeCell="E16" sqref="E16"/>
    </sheetView>
  </sheetViews>
  <sheetFormatPr defaultRowHeight="12"/>
  <cols>
    <col min="1" max="1" width="41.42578125" style="72" customWidth="1"/>
    <col min="2" max="2" width="11.5703125" style="72" customWidth="1"/>
    <col min="3" max="3" width="12.85546875" style="72" customWidth="1"/>
    <col min="4" max="4" width="13.7109375" style="72" customWidth="1"/>
    <col min="5" max="5" width="12.42578125" style="72" customWidth="1"/>
    <col min="6" max="6" width="10.42578125" style="72" customWidth="1"/>
    <col min="7" max="7" width="10" style="72" bestFit="1" customWidth="1"/>
    <col min="8" max="8" width="9.140625" style="72"/>
    <col min="9" max="9" width="9.85546875" style="72" bestFit="1" customWidth="1"/>
    <col min="10" max="10" width="10" style="72" bestFit="1" customWidth="1"/>
    <col min="11" max="13" width="9.85546875" style="72" bestFit="1" customWidth="1"/>
    <col min="14" max="16384" width="9.140625" style="72"/>
  </cols>
  <sheetData>
    <row r="1" spans="1:6" s="88" customFormat="1"/>
    <row r="2" spans="1:6" s="316" customFormat="1" ht="17.25" customHeight="1">
      <c r="A2" s="644" t="s">
        <v>399</v>
      </c>
      <c r="B2" s="644"/>
      <c r="C2" s="644"/>
      <c r="D2" s="644"/>
      <c r="E2" s="644"/>
      <c r="F2" s="644"/>
    </row>
    <row r="3" spans="1:6" s="316" customFormat="1" ht="15.75" customHeight="1">
      <c r="A3" s="643" t="s">
        <v>400</v>
      </c>
      <c r="B3" s="643"/>
      <c r="C3" s="643"/>
      <c r="D3" s="643"/>
      <c r="E3" s="643"/>
      <c r="F3" s="643"/>
    </row>
    <row r="6" spans="1:6">
      <c r="A6" s="73"/>
    </row>
    <row r="7" spans="1:6" ht="12" customHeight="1">
      <c r="A7" s="103"/>
      <c r="B7" s="102"/>
      <c r="C7" s="151"/>
      <c r="D7" s="103" t="s">
        <v>54</v>
      </c>
      <c r="E7" s="648" t="s">
        <v>13</v>
      </c>
      <c r="F7" s="649"/>
    </row>
    <row r="8" spans="1:6" ht="12" customHeight="1">
      <c r="A8" s="115" t="s">
        <v>57</v>
      </c>
      <c r="B8" s="660" t="s">
        <v>119</v>
      </c>
      <c r="C8" s="661"/>
      <c r="D8" s="103" t="s">
        <v>15</v>
      </c>
      <c r="E8" s="648" t="s">
        <v>15</v>
      </c>
      <c r="F8" s="649"/>
    </row>
    <row r="9" spans="1:6" ht="12" customHeight="1">
      <c r="A9" s="194" t="s">
        <v>37</v>
      </c>
      <c r="B9" s="692" t="s">
        <v>502</v>
      </c>
      <c r="C9" s="664"/>
      <c r="D9" s="105" t="s">
        <v>55</v>
      </c>
      <c r="E9" s="651" t="s">
        <v>19</v>
      </c>
      <c r="F9" s="652"/>
    </row>
    <row r="10" spans="1:6" ht="12" customHeight="1">
      <c r="A10" s="105"/>
      <c r="B10" s="102"/>
      <c r="C10" s="151"/>
      <c r="D10" s="105" t="s">
        <v>20</v>
      </c>
      <c r="E10" s="651" t="s">
        <v>20</v>
      </c>
      <c r="F10" s="652"/>
    </row>
    <row r="11" spans="1:6" ht="18.75" customHeight="1" thickBot="1">
      <c r="A11" s="480" t="s">
        <v>589</v>
      </c>
      <c r="B11" s="83">
        <v>2025</v>
      </c>
      <c r="C11" s="83">
        <v>2026</v>
      </c>
      <c r="D11" s="83" t="s">
        <v>586</v>
      </c>
      <c r="E11" s="83">
        <v>2025</v>
      </c>
      <c r="F11" s="83">
        <v>2026</v>
      </c>
    </row>
    <row r="12" spans="1:6" ht="15.75" thickBot="1">
      <c r="A12" s="650" t="s">
        <v>444</v>
      </c>
      <c r="B12" s="650"/>
      <c r="C12" s="650"/>
      <c r="D12" s="650"/>
      <c r="E12" s="650"/>
      <c r="F12" s="650"/>
    </row>
    <row r="13" spans="1:6" ht="16.5" customHeight="1">
      <c r="A13" s="612" t="s">
        <v>540</v>
      </c>
      <c r="B13" s="567">
        <v>61979.909890000003</v>
      </c>
      <c r="C13" s="567">
        <v>46609.717090000006</v>
      </c>
      <c r="D13" s="569">
        <v>-24.798669161150009</v>
      </c>
      <c r="E13" s="613">
        <v>41.416792992156275</v>
      </c>
      <c r="F13" s="569">
        <v>33.107435951347028</v>
      </c>
    </row>
    <row r="14" spans="1:6" ht="12.75">
      <c r="A14" s="208" t="s">
        <v>42</v>
      </c>
      <c r="B14" s="568">
        <v>41792.570590000003</v>
      </c>
      <c r="C14" s="568">
        <v>41112.084759999998</v>
      </c>
      <c r="D14" s="359">
        <v>-1.6282459307799257</v>
      </c>
      <c r="E14" s="570">
        <v>27.927020994513885</v>
      </c>
      <c r="F14" s="359">
        <v>29.202402374376863</v>
      </c>
    </row>
    <row r="15" spans="1:6" ht="12.75">
      <c r="A15" s="208" t="s">
        <v>40</v>
      </c>
      <c r="B15" s="599">
        <v>10022.55544</v>
      </c>
      <c r="C15" s="599">
        <v>18661.87515</v>
      </c>
      <c r="D15" s="601">
        <v>86.198771977059764</v>
      </c>
      <c r="E15" s="601">
        <v>6.6973653986848323</v>
      </c>
      <c r="F15" s="601">
        <v>13.255751693743214</v>
      </c>
    </row>
    <row r="16" spans="1:6" ht="12.75">
      <c r="A16" s="280" t="s">
        <v>44</v>
      </c>
      <c r="B16" s="568">
        <v>19122.415949999999</v>
      </c>
      <c r="C16" s="568">
        <v>18617.456099999999</v>
      </c>
      <c r="D16" s="359">
        <v>-2.6406697319017347</v>
      </c>
      <c r="E16" s="570">
        <v>12.778158992432465</v>
      </c>
      <c r="F16" s="359">
        <v>13.224200314659425</v>
      </c>
    </row>
    <row r="17" spans="1:6" ht="13.5" customHeight="1">
      <c r="A17" s="208" t="s">
        <v>541</v>
      </c>
      <c r="B17" s="568">
        <v>7333.5808799999995</v>
      </c>
      <c r="C17" s="568">
        <v>7390.8038100000003</v>
      </c>
      <c r="D17" s="359">
        <v>0.7802863421886963</v>
      </c>
      <c r="E17" s="359">
        <v>4.9005137590108117</v>
      </c>
      <c r="F17" s="359">
        <v>5.2497757773570415</v>
      </c>
    </row>
    <row r="18" spans="1:6" ht="12.75">
      <c r="A18" s="208" t="s">
        <v>532</v>
      </c>
      <c r="B18" s="568">
        <v>4430.9312800000007</v>
      </c>
      <c r="C18" s="568">
        <v>5621.8834399999996</v>
      </c>
      <c r="D18" s="359">
        <v>26.878145580267244</v>
      </c>
      <c r="E18" s="570">
        <v>2.9608781928196843</v>
      </c>
      <c r="F18" s="359">
        <v>3.9932906169831988</v>
      </c>
    </row>
    <row r="19" spans="1:6" ht="12" customHeight="1">
      <c r="A19" s="208" t="s">
        <v>533</v>
      </c>
      <c r="B19" s="568">
        <v>2071.0968800000001</v>
      </c>
      <c r="C19" s="568">
        <v>1478.6457600000001</v>
      </c>
      <c r="D19" s="359">
        <v>-28.605669088739106</v>
      </c>
      <c r="E19" s="570">
        <v>1.383967658195973</v>
      </c>
      <c r="F19" s="359">
        <v>1.0502996553144459</v>
      </c>
    </row>
    <row r="20" spans="1:6" ht="12.75">
      <c r="A20" s="626" t="s">
        <v>36</v>
      </c>
      <c r="B20" s="600">
        <v>2896.1644700000002</v>
      </c>
      <c r="C20" s="600">
        <v>1290.7620400000001</v>
      </c>
      <c r="D20" s="495">
        <v>-55.43201867951926</v>
      </c>
      <c r="E20" s="627">
        <v>1.9353020121860651</v>
      </c>
      <c r="F20" s="495">
        <v>0.9168436162187833</v>
      </c>
    </row>
    <row r="21" spans="1:6" ht="14.25">
      <c r="A21" s="78" t="s">
        <v>10</v>
      </c>
      <c r="B21" s="422">
        <v>149649.22538000002</v>
      </c>
      <c r="C21" s="422">
        <v>140783.22815000001</v>
      </c>
      <c r="D21" s="423">
        <v>-5.9245192933587436</v>
      </c>
      <c r="E21" s="525">
        <v>99.999999999999972</v>
      </c>
      <c r="F21" s="525">
        <v>100</v>
      </c>
    </row>
    <row r="22" spans="1:6" ht="12.75">
      <c r="A22" s="124" t="s">
        <v>404</v>
      </c>
      <c r="C22" s="91"/>
      <c r="D22" s="233"/>
      <c r="E22" s="233"/>
      <c r="F22" s="233"/>
    </row>
    <row r="23" spans="1:6" ht="15">
      <c r="A23" s="127">
        <v>2025</v>
      </c>
      <c r="B23" s="258"/>
      <c r="C23" s="259"/>
      <c r="D23" s="260"/>
      <c r="E23" s="260"/>
      <c r="F23" s="260"/>
    </row>
    <row r="24" spans="1:6">
      <c r="B24" s="261"/>
      <c r="C24" s="261"/>
      <c r="D24" s="262"/>
      <c r="E24" s="215"/>
      <c r="F24" s="215"/>
    </row>
    <row r="25" spans="1:6">
      <c r="B25" s="261"/>
      <c r="C25" s="261"/>
      <c r="D25" s="262"/>
      <c r="E25" s="215"/>
      <c r="F25" s="215"/>
    </row>
    <row r="26" spans="1:6">
      <c r="B26" s="261"/>
      <c r="C26" s="261"/>
      <c r="D26" s="262"/>
      <c r="E26" s="215"/>
      <c r="F26" s="215"/>
    </row>
    <row r="27" spans="1:6">
      <c r="B27" s="261"/>
      <c r="C27" s="261"/>
      <c r="D27" s="262"/>
      <c r="E27" s="215"/>
      <c r="F27" s="215"/>
    </row>
    <row r="28" spans="1:6">
      <c r="A28" s="299"/>
      <c r="B28" s="261"/>
      <c r="C28" s="261"/>
      <c r="D28" s="262"/>
      <c r="E28" s="215"/>
      <c r="F28" s="215"/>
    </row>
    <row r="29" spans="1:6">
      <c r="B29" s="261"/>
      <c r="C29" s="261"/>
      <c r="D29" s="262"/>
      <c r="E29" s="215"/>
      <c r="F29" s="215"/>
    </row>
    <row r="30" spans="1:6">
      <c r="B30" s="261"/>
      <c r="C30" s="261"/>
      <c r="D30" s="262"/>
      <c r="E30" s="215"/>
      <c r="F30" s="215"/>
    </row>
    <row r="31" spans="1:6">
      <c r="B31" s="261"/>
      <c r="C31" s="261"/>
      <c r="D31" s="262"/>
      <c r="E31" s="215"/>
      <c r="F31" s="215"/>
    </row>
    <row r="32" spans="1:6">
      <c r="A32" s="263"/>
      <c r="B32" s="264"/>
      <c r="C32" s="264"/>
      <c r="D32" s="265"/>
      <c r="E32" s="266"/>
      <c r="F32" s="266"/>
    </row>
    <row r="37" spans="1:1">
      <c r="A37" s="263"/>
    </row>
    <row r="41" spans="1:1" ht="14.25">
      <c r="A41" s="127">
        <v>2026</v>
      </c>
    </row>
  </sheetData>
  <sortState xmlns:xlrd2="http://schemas.microsoft.com/office/spreadsheetml/2017/richdata2" ref="A13:F20">
    <sortCondition descending="1" ref="C13:C20"/>
  </sortState>
  <mergeCells count="9">
    <mergeCell ref="E10:F10"/>
    <mergeCell ref="A12:F12"/>
    <mergeCell ref="A2:F2"/>
    <mergeCell ref="A3:F3"/>
    <mergeCell ref="E7:F7"/>
    <mergeCell ref="B8:C8"/>
    <mergeCell ref="E8:F8"/>
    <mergeCell ref="B9:C9"/>
    <mergeCell ref="E9:F9"/>
  </mergeCells>
  <pageMargins left="0.7" right="0.7" top="0.75" bottom="0.75" header="0.3" footer="0.3"/>
  <pageSetup scale="85"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7"/>
  <dimension ref="A2:O37"/>
  <sheetViews>
    <sheetView zoomScaleNormal="100" workbookViewId="0">
      <selection activeCell="N26" sqref="N26"/>
    </sheetView>
  </sheetViews>
  <sheetFormatPr defaultRowHeight="12.75"/>
  <cols>
    <col min="1" max="1" width="39.140625" style="143" customWidth="1"/>
    <col min="2" max="2" width="15" style="143" customWidth="1"/>
    <col min="3" max="3" width="12.140625" style="143" customWidth="1"/>
    <col min="4" max="4" width="13.5703125" style="143" customWidth="1"/>
    <col min="5" max="5" width="11.85546875" style="143" bestFit="1" customWidth="1"/>
    <col min="6" max="6" width="10.5703125" style="143" customWidth="1"/>
    <col min="7" max="9" width="9.140625" style="143"/>
    <col min="10" max="10" width="9.28515625" style="143" bestFit="1" customWidth="1"/>
    <col min="11" max="11" width="10.28515625" style="143" bestFit="1" customWidth="1"/>
    <col min="12" max="16384" width="9.140625" style="143"/>
  </cols>
  <sheetData>
    <row r="2" spans="1:8" ht="15.75" customHeight="1">
      <c r="A2" s="644" t="s">
        <v>402</v>
      </c>
      <c r="B2" s="644"/>
      <c r="C2" s="644"/>
      <c r="D2" s="644"/>
      <c r="E2" s="644"/>
      <c r="F2" s="644"/>
    </row>
    <row r="3" spans="1:8" ht="15.75">
      <c r="A3" s="643" t="s">
        <v>401</v>
      </c>
      <c r="B3" s="643"/>
      <c r="C3" s="643"/>
      <c r="D3" s="643"/>
      <c r="E3" s="643"/>
      <c r="F3" s="643"/>
    </row>
    <row r="6" spans="1:8">
      <c r="A6" s="103"/>
      <c r="B6" s="102"/>
      <c r="C6" s="151"/>
      <c r="D6" s="103" t="s">
        <v>54</v>
      </c>
      <c r="E6" s="648" t="s">
        <v>13</v>
      </c>
      <c r="F6" s="649"/>
    </row>
    <row r="7" spans="1:8" ht="14.25">
      <c r="A7" s="115" t="s">
        <v>57</v>
      </c>
      <c r="B7" s="660" t="s">
        <v>119</v>
      </c>
      <c r="C7" s="661"/>
      <c r="D7" s="103" t="s">
        <v>15</v>
      </c>
      <c r="E7" s="648" t="s">
        <v>15</v>
      </c>
      <c r="F7" s="649"/>
    </row>
    <row r="8" spans="1:8" ht="15">
      <c r="A8" s="194" t="s">
        <v>37</v>
      </c>
      <c r="B8" s="663" t="s">
        <v>330</v>
      </c>
      <c r="C8" s="664"/>
      <c r="D8" s="105" t="s">
        <v>55</v>
      </c>
      <c r="E8" s="651" t="s">
        <v>19</v>
      </c>
      <c r="F8" s="652"/>
    </row>
    <row r="9" spans="1:8">
      <c r="A9" s="105"/>
      <c r="B9" s="478"/>
      <c r="C9" s="151"/>
      <c r="D9" s="105" t="s">
        <v>20</v>
      </c>
      <c r="E9" s="651" t="s">
        <v>20</v>
      </c>
      <c r="F9" s="652"/>
    </row>
    <row r="10" spans="1:8" ht="18.75" customHeight="1" thickBot="1">
      <c r="A10" s="480" t="s">
        <v>589</v>
      </c>
      <c r="B10" s="83">
        <v>2025</v>
      </c>
      <c r="C10" s="83">
        <v>2026</v>
      </c>
      <c r="D10" s="83" t="s">
        <v>586</v>
      </c>
      <c r="E10" s="83">
        <v>2025</v>
      </c>
      <c r="F10" s="83">
        <v>2026</v>
      </c>
    </row>
    <row r="11" spans="1:8" ht="15.75" thickBot="1">
      <c r="A11" s="650" t="s">
        <v>454</v>
      </c>
      <c r="B11" s="650"/>
      <c r="C11" s="650"/>
      <c r="D11" s="650"/>
      <c r="E11" s="650"/>
      <c r="F11" s="650"/>
    </row>
    <row r="12" spans="1:8" ht="16.5" customHeight="1">
      <c r="A12" s="157" t="s">
        <v>42</v>
      </c>
      <c r="B12" s="162">
        <v>0</v>
      </c>
      <c r="C12" s="162">
        <v>144.85499999999999</v>
      </c>
      <c r="D12" s="617" t="s">
        <v>527</v>
      </c>
      <c r="E12" s="163" t="s">
        <v>527</v>
      </c>
      <c r="F12" s="163">
        <v>100</v>
      </c>
      <c r="G12" s="615"/>
      <c r="H12" s="615"/>
    </row>
    <row r="13" spans="1:8" ht="16.5" customHeight="1">
      <c r="A13" s="211" t="s">
        <v>540</v>
      </c>
      <c r="B13" s="149">
        <v>2224.1587799999998</v>
      </c>
      <c r="C13" s="149">
        <v>0</v>
      </c>
      <c r="D13" s="622">
        <v>-100</v>
      </c>
      <c r="E13" s="167">
        <v>100</v>
      </c>
      <c r="F13" s="167" t="s">
        <v>527</v>
      </c>
      <c r="G13" s="615"/>
      <c r="H13" s="615"/>
    </row>
    <row r="14" spans="1:8" ht="14.25">
      <c r="A14" s="587" t="s">
        <v>10</v>
      </c>
      <c r="B14" s="422">
        <v>2224.1587799999998</v>
      </c>
      <c r="C14" s="422">
        <v>144.85499999999999</v>
      </c>
      <c r="D14" s="441">
        <v>-93.487200585562519</v>
      </c>
      <c r="E14" s="533">
        <v>100</v>
      </c>
      <c r="F14" s="533">
        <v>100</v>
      </c>
    </row>
    <row r="15" spans="1:8" ht="11.25" customHeight="1">
      <c r="A15" s="93"/>
      <c r="B15" s="197"/>
      <c r="C15" s="197"/>
      <c r="D15" s="139"/>
      <c r="E15" s="140"/>
      <c r="F15" s="140"/>
    </row>
    <row r="16" spans="1:8">
      <c r="A16" s="124" t="s">
        <v>405</v>
      </c>
    </row>
    <row r="17" spans="1:15" ht="14.25">
      <c r="A17" s="127">
        <v>2025</v>
      </c>
    </row>
    <row r="18" spans="1:15">
      <c r="A18" s="124"/>
      <c r="K18" s="218"/>
      <c r="L18" s="218"/>
      <c r="M18" s="590"/>
      <c r="N18" s="590"/>
      <c r="O18" s="590"/>
    </row>
    <row r="19" spans="1:15">
      <c r="A19" s="124"/>
      <c r="K19" s="218"/>
      <c r="L19" s="218"/>
      <c r="M19" s="590"/>
      <c r="N19" s="590"/>
      <c r="O19" s="590"/>
    </row>
    <row r="20" spans="1:15">
      <c r="A20" s="124"/>
      <c r="K20" s="218"/>
      <c r="L20" s="218"/>
      <c r="M20" s="590"/>
      <c r="N20" s="590"/>
      <c r="O20" s="590"/>
    </row>
    <row r="21" spans="1:15">
      <c r="A21" s="124"/>
      <c r="K21" s="218"/>
      <c r="L21" s="218"/>
      <c r="M21" s="590"/>
      <c r="N21" s="590"/>
      <c r="O21" s="590"/>
    </row>
    <row r="22" spans="1:15">
      <c r="A22" s="124"/>
      <c r="K22" s="218"/>
      <c r="L22" s="218"/>
      <c r="M22" s="590"/>
      <c r="N22" s="590"/>
      <c r="O22" s="590"/>
    </row>
    <row r="23" spans="1:15">
      <c r="A23" s="124"/>
      <c r="K23" s="559"/>
      <c r="L23" s="559"/>
      <c r="N23" s="227"/>
      <c r="O23" s="227"/>
    </row>
    <row r="24" spans="1:15">
      <c r="A24" s="124"/>
    </row>
    <row r="25" spans="1:15">
      <c r="A25" s="124"/>
    </row>
    <row r="26" spans="1:15">
      <c r="A26" s="124"/>
    </row>
    <row r="27" spans="1:15">
      <c r="A27" s="124"/>
    </row>
    <row r="28" spans="1:15">
      <c r="A28" s="124"/>
    </row>
    <row r="29" spans="1:15">
      <c r="A29" s="124"/>
    </row>
    <row r="30" spans="1:15">
      <c r="A30" s="124"/>
    </row>
    <row r="31" spans="1:15">
      <c r="A31" s="124"/>
    </row>
    <row r="32" spans="1:15">
      <c r="A32" s="124"/>
    </row>
    <row r="33" spans="1:1">
      <c r="A33" s="124"/>
    </row>
    <row r="34" spans="1:1">
      <c r="A34" s="124"/>
    </row>
    <row r="35" spans="1:1">
      <c r="A35" s="124"/>
    </row>
    <row r="36" spans="1:1">
      <c r="A36" s="124"/>
    </row>
    <row r="37" spans="1:1" ht="27" customHeight="1">
      <c r="A37" s="127"/>
    </row>
  </sheetData>
  <sortState xmlns:xlrd2="http://schemas.microsoft.com/office/spreadsheetml/2017/richdata2" ref="A12:F13">
    <sortCondition descending="1" ref="C12:C13"/>
  </sortState>
  <mergeCells count="9">
    <mergeCell ref="E9:F9"/>
    <mergeCell ref="A11:F11"/>
    <mergeCell ref="A2:F2"/>
    <mergeCell ref="A3:F3"/>
    <mergeCell ref="E6:F6"/>
    <mergeCell ref="B7:C7"/>
    <mergeCell ref="E7:F7"/>
    <mergeCell ref="B8:C8"/>
    <mergeCell ref="E8:F8"/>
  </mergeCells>
  <pageMargins left="0.7" right="0.7" top="0.75" bottom="0.75" header="0.3" footer="0.3"/>
  <pageSetup scale="85"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8"/>
  <dimension ref="A2:AU46"/>
  <sheetViews>
    <sheetView zoomScaleNormal="100" workbookViewId="0">
      <selection activeCell="J36" sqref="J36"/>
    </sheetView>
  </sheetViews>
  <sheetFormatPr defaultRowHeight="12"/>
  <cols>
    <col min="1" max="1" width="35.140625" style="72" customWidth="1"/>
    <col min="2" max="2" width="19.85546875" style="72" customWidth="1"/>
    <col min="3" max="3" width="17.140625" style="72" customWidth="1"/>
    <col min="4" max="4" width="21" style="72" customWidth="1"/>
    <col min="5" max="6" width="9.140625" style="72"/>
    <col min="7" max="7" width="9.140625" style="88"/>
    <col min="8" max="8" width="9.28515625" style="88" bestFit="1" customWidth="1"/>
    <col min="9" max="9" width="12.85546875" style="88" bestFit="1" customWidth="1"/>
    <col min="10" max="10" width="9.85546875" style="88" bestFit="1" customWidth="1"/>
    <col min="11" max="47" width="9.140625" style="88"/>
    <col min="48" max="16384" width="9.140625" style="72"/>
  </cols>
  <sheetData>
    <row r="2" spans="1:47" s="71" customFormat="1" ht="15.75">
      <c r="A2" s="693" t="s">
        <v>431</v>
      </c>
      <c r="B2" s="693"/>
      <c r="C2" s="693"/>
      <c r="D2" s="693"/>
      <c r="E2" s="70"/>
      <c r="F2" s="70"/>
      <c r="G2" s="316"/>
      <c r="H2" s="316"/>
      <c r="I2" s="316"/>
      <c r="J2" s="316"/>
      <c r="K2" s="316"/>
      <c r="L2" s="316"/>
      <c r="M2" s="316"/>
      <c r="N2" s="316"/>
      <c r="O2" s="316"/>
      <c r="P2" s="316"/>
      <c r="Q2" s="316"/>
      <c r="R2" s="316"/>
      <c r="S2" s="316"/>
      <c r="T2" s="316"/>
      <c r="U2" s="316"/>
      <c r="V2" s="316"/>
      <c r="W2" s="316"/>
      <c r="X2" s="316"/>
      <c r="Y2" s="316"/>
      <c r="Z2" s="316"/>
      <c r="AA2" s="316"/>
      <c r="AB2" s="316"/>
      <c r="AC2" s="316"/>
      <c r="AD2" s="316"/>
      <c r="AE2" s="316"/>
      <c r="AF2" s="316"/>
      <c r="AG2" s="316"/>
      <c r="AH2" s="316"/>
      <c r="AI2" s="316"/>
      <c r="AJ2" s="316"/>
      <c r="AK2" s="316"/>
      <c r="AL2" s="316"/>
      <c r="AM2" s="316"/>
      <c r="AN2" s="316"/>
      <c r="AO2" s="316"/>
      <c r="AP2" s="316"/>
      <c r="AQ2" s="316"/>
      <c r="AR2" s="316"/>
      <c r="AS2" s="316"/>
      <c r="AT2" s="316"/>
      <c r="AU2" s="316"/>
    </row>
    <row r="3" spans="1:47" s="71" customFormat="1" ht="15.75" customHeight="1">
      <c r="A3" s="643" t="s">
        <v>432</v>
      </c>
      <c r="B3" s="643"/>
      <c r="C3" s="643"/>
      <c r="D3" s="643"/>
      <c r="E3" s="70"/>
      <c r="F3" s="70"/>
      <c r="G3" s="316"/>
      <c r="H3" s="316"/>
      <c r="I3" s="316"/>
      <c r="J3" s="316"/>
      <c r="K3" s="316"/>
      <c r="L3" s="316"/>
      <c r="M3" s="316"/>
      <c r="N3" s="316"/>
      <c r="O3" s="316"/>
      <c r="P3" s="316"/>
      <c r="Q3" s="316"/>
      <c r="R3" s="316"/>
      <c r="S3" s="316"/>
      <c r="T3" s="316"/>
      <c r="U3" s="316"/>
      <c r="V3" s="316"/>
      <c r="W3" s="316"/>
      <c r="X3" s="316"/>
      <c r="Y3" s="316"/>
      <c r="Z3" s="316"/>
      <c r="AA3" s="316"/>
      <c r="AB3" s="316"/>
      <c r="AC3" s="316"/>
      <c r="AD3" s="316"/>
      <c r="AE3" s="316"/>
      <c r="AF3" s="316"/>
      <c r="AG3" s="316"/>
      <c r="AH3" s="316"/>
      <c r="AI3" s="316"/>
      <c r="AJ3" s="316"/>
      <c r="AK3" s="316"/>
      <c r="AL3" s="316"/>
      <c r="AM3" s="316"/>
      <c r="AN3" s="316"/>
      <c r="AO3" s="316"/>
      <c r="AP3" s="316"/>
      <c r="AQ3" s="316"/>
      <c r="AR3" s="316"/>
      <c r="AS3" s="316"/>
      <c r="AT3" s="316"/>
      <c r="AU3" s="316"/>
    </row>
    <row r="4" spans="1:47" s="71" customFormat="1" ht="15.75" customHeight="1">
      <c r="A4" s="351"/>
      <c r="B4" s="351"/>
      <c r="C4" s="351"/>
      <c r="D4" s="351"/>
      <c r="E4" s="70"/>
      <c r="F4" s="70"/>
      <c r="G4" s="316"/>
      <c r="H4" s="316"/>
      <c r="I4" s="316"/>
      <c r="J4" s="316"/>
      <c r="K4" s="316"/>
      <c r="L4" s="316"/>
      <c r="M4" s="316"/>
      <c r="N4" s="316"/>
      <c r="O4" s="316"/>
      <c r="P4" s="316"/>
      <c r="Q4" s="316"/>
      <c r="R4" s="316"/>
      <c r="S4" s="316"/>
      <c r="T4" s="316"/>
      <c r="U4" s="316"/>
      <c r="V4" s="316"/>
      <c r="W4" s="316"/>
      <c r="X4" s="316"/>
      <c r="Y4" s="316"/>
      <c r="Z4" s="316"/>
      <c r="AA4" s="316"/>
      <c r="AB4" s="316"/>
      <c r="AC4" s="316"/>
      <c r="AD4" s="316"/>
      <c r="AE4" s="316"/>
      <c r="AF4" s="316"/>
      <c r="AG4" s="316"/>
      <c r="AH4" s="316"/>
      <c r="AI4" s="316"/>
      <c r="AJ4" s="316"/>
      <c r="AK4" s="316"/>
      <c r="AL4" s="316"/>
      <c r="AM4" s="316"/>
      <c r="AN4" s="316"/>
      <c r="AO4" s="316"/>
      <c r="AP4" s="316"/>
      <c r="AQ4" s="316"/>
      <c r="AR4" s="316"/>
      <c r="AS4" s="316"/>
      <c r="AT4" s="316"/>
      <c r="AU4" s="316"/>
    </row>
    <row r="5" spans="1:47" s="71" customFormat="1" ht="15.75" customHeight="1">
      <c r="A5" s="351"/>
      <c r="B5" s="351"/>
      <c r="C5" s="351"/>
      <c r="D5" s="351"/>
      <c r="E5" s="70"/>
      <c r="F5" s="70"/>
      <c r="G5" s="316"/>
      <c r="H5" s="316"/>
      <c r="I5" s="316"/>
      <c r="J5" s="316"/>
      <c r="K5" s="316"/>
      <c r="L5" s="316"/>
      <c r="M5" s="316"/>
      <c r="N5" s="316"/>
      <c r="O5" s="316"/>
      <c r="P5" s="316"/>
      <c r="Q5" s="316"/>
      <c r="R5" s="316"/>
      <c r="S5" s="316"/>
      <c r="T5" s="316"/>
      <c r="U5" s="316"/>
      <c r="V5" s="316"/>
      <c r="W5" s="316"/>
      <c r="X5" s="316"/>
      <c r="Y5" s="316"/>
      <c r="Z5" s="316"/>
      <c r="AA5" s="316"/>
      <c r="AB5" s="316"/>
      <c r="AC5" s="316"/>
      <c r="AD5" s="316"/>
      <c r="AE5" s="316"/>
      <c r="AF5" s="316"/>
      <c r="AG5" s="316"/>
      <c r="AH5" s="316"/>
      <c r="AI5" s="316"/>
      <c r="AJ5" s="316"/>
      <c r="AK5" s="316"/>
      <c r="AL5" s="316"/>
      <c r="AM5" s="316"/>
      <c r="AN5" s="316"/>
      <c r="AO5" s="316"/>
      <c r="AP5" s="316"/>
      <c r="AQ5" s="316"/>
      <c r="AR5" s="316"/>
      <c r="AS5" s="316"/>
      <c r="AT5" s="316"/>
      <c r="AU5" s="316"/>
    </row>
    <row r="6" spans="1:47" s="71" customFormat="1" ht="15.75" customHeight="1">
      <c r="A6" s="351"/>
      <c r="B6" s="351"/>
      <c r="C6" s="351"/>
      <c r="D6" s="351"/>
      <c r="E6" s="70"/>
      <c r="F6" s="70"/>
      <c r="G6" s="316"/>
      <c r="H6" s="316"/>
      <c r="I6" s="316"/>
      <c r="J6" s="316"/>
      <c r="K6" s="316"/>
      <c r="L6" s="316"/>
      <c r="M6" s="316"/>
      <c r="N6" s="316"/>
      <c r="O6" s="316"/>
      <c r="P6" s="316"/>
      <c r="Q6" s="316"/>
      <c r="R6" s="316"/>
      <c r="S6" s="316"/>
      <c r="T6" s="316"/>
      <c r="U6" s="316"/>
      <c r="V6" s="316"/>
      <c r="W6" s="316"/>
      <c r="X6" s="316"/>
      <c r="Y6" s="316"/>
      <c r="Z6" s="316"/>
      <c r="AA6" s="316"/>
      <c r="AB6" s="316"/>
      <c r="AC6" s="316"/>
      <c r="AD6" s="316"/>
      <c r="AE6" s="316"/>
      <c r="AF6" s="316"/>
      <c r="AG6" s="316"/>
      <c r="AH6" s="316"/>
      <c r="AI6" s="316"/>
      <c r="AJ6" s="316"/>
      <c r="AK6" s="316"/>
      <c r="AL6" s="316"/>
      <c r="AM6" s="316"/>
      <c r="AN6" s="316"/>
      <c r="AO6" s="316"/>
      <c r="AP6" s="316"/>
      <c r="AQ6" s="316"/>
      <c r="AR6" s="316"/>
      <c r="AS6" s="316"/>
      <c r="AT6" s="316"/>
      <c r="AU6" s="316"/>
    </row>
    <row r="7" spans="1:47" s="71" customFormat="1" ht="12.75">
      <c r="A7" s="103"/>
      <c r="B7" s="102"/>
      <c r="C7" s="151"/>
      <c r="D7" s="103" t="s">
        <v>54</v>
      </c>
      <c r="E7" s="648" t="s">
        <v>13</v>
      </c>
      <c r="F7" s="649"/>
      <c r="G7" s="316"/>
      <c r="H7" s="316"/>
      <c r="I7" s="316"/>
      <c r="J7" s="316"/>
      <c r="K7" s="316"/>
      <c r="L7" s="316"/>
      <c r="M7" s="316"/>
      <c r="N7" s="316"/>
      <c r="O7" s="316"/>
      <c r="P7" s="316"/>
      <c r="Q7" s="316"/>
      <c r="R7" s="316"/>
      <c r="S7" s="316"/>
      <c r="T7" s="316"/>
      <c r="U7" s="316"/>
      <c r="V7" s="316"/>
      <c r="W7" s="316"/>
      <c r="X7" s="316"/>
      <c r="Y7" s="316"/>
      <c r="Z7" s="316"/>
      <c r="AA7" s="316"/>
      <c r="AB7" s="316"/>
      <c r="AC7" s="316"/>
      <c r="AD7" s="316"/>
      <c r="AE7" s="316"/>
      <c r="AF7" s="316"/>
      <c r="AG7" s="316"/>
      <c r="AH7" s="316"/>
      <c r="AI7" s="316"/>
      <c r="AJ7" s="316"/>
      <c r="AK7" s="316"/>
      <c r="AL7" s="316"/>
      <c r="AM7" s="316"/>
      <c r="AN7" s="316"/>
      <c r="AO7" s="316"/>
      <c r="AP7" s="316"/>
      <c r="AQ7" s="316"/>
      <c r="AR7" s="316"/>
      <c r="AS7" s="316"/>
      <c r="AT7" s="316"/>
      <c r="AU7" s="316"/>
    </row>
    <row r="8" spans="1:47" s="71" customFormat="1" ht="14.25">
      <c r="A8" s="115" t="s">
        <v>57</v>
      </c>
      <c r="B8" s="648" t="s">
        <v>119</v>
      </c>
      <c r="C8" s="649"/>
      <c r="D8" s="103" t="s">
        <v>15</v>
      </c>
      <c r="E8" s="648" t="s">
        <v>15</v>
      </c>
      <c r="F8" s="649"/>
      <c r="G8" s="316"/>
      <c r="H8" s="316"/>
      <c r="I8" s="316"/>
      <c r="J8" s="316"/>
      <c r="K8" s="316"/>
      <c r="L8" s="316"/>
      <c r="M8" s="316"/>
      <c r="N8" s="316"/>
      <c r="O8" s="316"/>
      <c r="P8" s="316"/>
      <c r="Q8" s="316"/>
      <c r="R8" s="316"/>
      <c r="S8" s="316"/>
      <c r="T8" s="316"/>
      <c r="U8" s="316"/>
      <c r="V8" s="316"/>
      <c r="W8" s="316"/>
      <c r="X8" s="316"/>
      <c r="Y8" s="316"/>
      <c r="Z8" s="316"/>
      <c r="AA8" s="316"/>
      <c r="AB8" s="316"/>
      <c r="AC8" s="316"/>
      <c r="AD8" s="316"/>
      <c r="AE8" s="316"/>
      <c r="AF8" s="316"/>
      <c r="AG8" s="316"/>
      <c r="AH8" s="316"/>
      <c r="AI8" s="316"/>
      <c r="AJ8" s="316"/>
      <c r="AK8" s="316"/>
      <c r="AL8" s="316"/>
      <c r="AM8" s="316"/>
      <c r="AN8" s="316"/>
      <c r="AO8" s="316"/>
      <c r="AP8" s="316"/>
      <c r="AQ8" s="316"/>
      <c r="AR8" s="316"/>
      <c r="AS8" s="316"/>
      <c r="AT8" s="316"/>
      <c r="AU8" s="316"/>
    </row>
    <row r="9" spans="1:47" s="71" customFormat="1" ht="15">
      <c r="A9" s="194" t="s">
        <v>37</v>
      </c>
      <c r="B9" s="651" t="s">
        <v>330</v>
      </c>
      <c r="C9" s="652"/>
      <c r="D9" s="105" t="s">
        <v>55</v>
      </c>
      <c r="E9" s="651" t="s">
        <v>19</v>
      </c>
      <c r="F9" s="652"/>
      <c r="G9" s="316"/>
      <c r="H9" s="316"/>
      <c r="I9" s="316"/>
      <c r="J9" s="316"/>
      <c r="K9" s="316"/>
      <c r="L9" s="316"/>
      <c r="M9" s="316"/>
      <c r="N9" s="316"/>
      <c r="O9" s="316"/>
      <c r="P9" s="316"/>
      <c r="Q9" s="316"/>
      <c r="R9" s="316"/>
      <c r="S9" s="316"/>
      <c r="T9" s="316"/>
      <c r="U9" s="316"/>
      <c r="V9" s="316"/>
      <c r="W9" s="316"/>
      <c r="X9" s="316"/>
      <c r="Y9" s="316"/>
      <c r="Z9" s="316"/>
      <c r="AA9" s="316"/>
      <c r="AB9" s="316"/>
      <c r="AC9" s="316"/>
      <c r="AD9" s="316"/>
      <c r="AE9" s="316"/>
      <c r="AF9" s="316"/>
      <c r="AG9" s="316"/>
      <c r="AH9" s="316"/>
      <c r="AI9" s="316"/>
      <c r="AJ9" s="316"/>
      <c r="AK9" s="316"/>
      <c r="AL9" s="316"/>
      <c r="AM9" s="316"/>
      <c r="AN9" s="316"/>
      <c r="AO9" s="316"/>
      <c r="AP9" s="316"/>
      <c r="AQ9" s="316"/>
      <c r="AR9" s="316"/>
      <c r="AS9" s="316"/>
      <c r="AT9" s="316"/>
      <c r="AU9" s="316"/>
    </row>
    <row r="10" spans="1:47" s="71" customFormat="1" ht="12.75">
      <c r="A10" s="105"/>
      <c r="B10" s="102"/>
      <c r="C10" s="151"/>
      <c r="D10" s="105" t="s">
        <v>20</v>
      </c>
      <c r="E10" s="651" t="s">
        <v>20</v>
      </c>
      <c r="F10" s="652"/>
      <c r="G10" s="316"/>
      <c r="H10" s="316"/>
      <c r="I10" s="316"/>
      <c r="J10" s="316"/>
      <c r="K10" s="316"/>
      <c r="L10" s="316"/>
      <c r="M10" s="316"/>
      <c r="N10" s="316"/>
      <c r="O10" s="316"/>
      <c r="P10" s="316"/>
      <c r="Q10" s="316"/>
      <c r="R10" s="316"/>
      <c r="S10" s="316"/>
      <c r="T10" s="316"/>
      <c r="U10" s="316"/>
      <c r="V10" s="316"/>
      <c r="W10" s="316"/>
      <c r="X10" s="316"/>
      <c r="Y10" s="316"/>
      <c r="Z10" s="316"/>
      <c r="AA10" s="316"/>
      <c r="AB10" s="316"/>
      <c r="AC10" s="316"/>
      <c r="AD10" s="316"/>
      <c r="AE10" s="316"/>
      <c r="AF10" s="316"/>
      <c r="AG10" s="316"/>
      <c r="AH10" s="316"/>
      <c r="AI10" s="316"/>
      <c r="AJ10" s="316"/>
      <c r="AK10" s="316"/>
      <c r="AL10" s="316"/>
      <c r="AM10" s="316"/>
      <c r="AN10" s="316"/>
      <c r="AO10" s="316"/>
      <c r="AP10" s="316"/>
      <c r="AQ10" s="316"/>
      <c r="AR10" s="316"/>
      <c r="AS10" s="316"/>
      <c r="AT10" s="316"/>
      <c r="AU10" s="316"/>
    </row>
    <row r="11" spans="1:47" s="71" customFormat="1" ht="15.75" customHeight="1" thickBot="1">
      <c r="A11" s="480" t="s">
        <v>589</v>
      </c>
      <c r="B11" s="83">
        <v>2025</v>
      </c>
      <c r="C11" s="83">
        <v>2026</v>
      </c>
      <c r="D11" s="83" t="s">
        <v>586</v>
      </c>
      <c r="E11" s="83">
        <v>2025</v>
      </c>
      <c r="F11" s="83">
        <v>2026</v>
      </c>
      <c r="G11" s="316"/>
      <c r="H11" s="316"/>
      <c r="I11" s="316"/>
      <c r="J11" s="316"/>
      <c r="K11" s="316"/>
      <c r="L11" s="316"/>
      <c r="M11" s="316"/>
      <c r="N11" s="316"/>
      <c r="O11" s="316"/>
      <c r="P11" s="316"/>
      <c r="Q11" s="316"/>
      <c r="R11" s="316"/>
      <c r="S11" s="316"/>
      <c r="T11" s="316"/>
      <c r="U11" s="316"/>
      <c r="V11" s="316"/>
      <c r="W11" s="316"/>
      <c r="X11" s="316"/>
      <c r="Y11" s="316"/>
      <c r="Z11" s="316"/>
      <c r="AA11" s="316"/>
      <c r="AB11" s="316"/>
      <c r="AC11" s="316"/>
      <c r="AD11" s="316"/>
      <c r="AE11" s="316"/>
      <c r="AF11" s="316"/>
      <c r="AG11" s="316"/>
      <c r="AH11" s="316"/>
      <c r="AI11" s="316"/>
      <c r="AJ11" s="316"/>
      <c r="AK11" s="316"/>
      <c r="AL11" s="316"/>
      <c r="AM11" s="316"/>
      <c r="AN11" s="316"/>
      <c r="AO11" s="316"/>
      <c r="AP11" s="316"/>
      <c r="AQ11" s="316"/>
      <c r="AR11" s="316"/>
      <c r="AS11" s="316"/>
      <c r="AT11" s="316"/>
      <c r="AU11" s="316"/>
    </row>
    <row r="12" spans="1:47" s="71" customFormat="1" ht="15.75" thickBot="1">
      <c r="A12" s="650" t="s">
        <v>444</v>
      </c>
      <c r="B12" s="650"/>
      <c r="C12" s="650"/>
      <c r="D12" s="650"/>
      <c r="E12" s="650"/>
      <c r="F12" s="650"/>
      <c r="G12" s="316"/>
      <c r="H12" s="316"/>
      <c r="I12" s="316"/>
      <c r="J12" s="316"/>
      <c r="K12" s="316"/>
      <c r="L12" s="316"/>
      <c r="M12" s="316"/>
      <c r="N12" s="316"/>
      <c r="O12" s="316"/>
      <c r="P12" s="316"/>
      <c r="Q12" s="316"/>
      <c r="R12" s="316"/>
      <c r="S12" s="316"/>
      <c r="T12" s="316"/>
      <c r="U12" s="316"/>
      <c r="V12" s="316"/>
      <c r="W12" s="316"/>
      <c r="X12" s="316"/>
      <c r="Y12" s="316"/>
      <c r="Z12" s="316"/>
      <c r="AA12" s="316"/>
      <c r="AB12" s="316"/>
      <c r="AC12" s="316"/>
      <c r="AD12" s="316"/>
      <c r="AE12" s="316"/>
      <c r="AF12" s="316"/>
      <c r="AG12" s="316"/>
      <c r="AH12" s="316"/>
      <c r="AI12" s="316"/>
      <c r="AJ12" s="316"/>
      <c r="AK12" s="316"/>
      <c r="AL12" s="316"/>
      <c r="AM12" s="316"/>
      <c r="AN12" s="316"/>
      <c r="AO12" s="316"/>
      <c r="AP12" s="316"/>
      <c r="AQ12" s="316"/>
      <c r="AR12" s="316"/>
      <c r="AS12" s="316"/>
      <c r="AT12" s="316"/>
      <c r="AU12" s="316"/>
    </row>
    <row r="13" spans="1:47" s="71" customFormat="1" ht="12.75">
      <c r="A13" s="208" t="s">
        <v>42</v>
      </c>
      <c r="B13" s="162">
        <v>40350.052000000003</v>
      </c>
      <c r="C13" s="162">
        <v>17610.691999999999</v>
      </c>
      <c r="D13" s="359">
        <v>-56.35521857567867</v>
      </c>
      <c r="E13" s="344">
        <v>62.270223119661608</v>
      </c>
      <c r="F13" s="344">
        <v>31.104245922848595</v>
      </c>
      <c r="G13" s="316"/>
      <c r="H13" s="553"/>
      <c r="I13" s="553"/>
      <c r="J13" s="553"/>
      <c r="K13" s="553"/>
      <c r="L13" s="553"/>
      <c r="M13" s="553"/>
      <c r="N13" s="316"/>
      <c r="O13" s="316"/>
      <c r="P13" s="316"/>
      <c r="Q13" s="316"/>
      <c r="R13" s="316"/>
      <c r="S13" s="316"/>
      <c r="T13" s="316"/>
      <c r="U13" s="316"/>
      <c r="V13" s="316"/>
      <c r="W13" s="316"/>
      <c r="X13" s="316"/>
      <c r="Y13" s="316"/>
      <c r="Z13" s="316"/>
      <c r="AA13" s="316"/>
      <c r="AB13" s="316"/>
      <c r="AC13" s="316"/>
      <c r="AD13" s="316"/>
      <c r="AE13" s="316"/>
      <c r="AF13" s="316"/>
      <c r="AG13" s="316"/>
      <c r="AH13" s="316"/>
      <c r="AI13" s="316"/>
      <c r="AJ13" s="316"/>
      <c r="AK13" s="316"/>
      <c r="AL13" s="316"/>
      <c r="AM13" s="316"/>
      <c r="AN13" s="316"/>
      <c r="AO13" s="316"/>
      <c r="AP13" s="316"/>
      <c r="AQ13" s="316"/>
      <c r="AR13" s="316"/>
      <c r="AS13" s="316"/>
      <c r="AT13" s="316"/>
      <c r="AU13" s="316"/>
    </row>
    <row r="14" spans="1:47" s="71" customFormat="1" ht="13.5" customHeight="1">
      <c r="A14" s="208" t="s">
        <v>540</v>
      </c>
      <c r="B14" s="162">
        <v>9185.4905960000015</v>
      </c>
      <c r="C14" s="162">
        <v>17048.176335499997</v>
      </c>
      <c r="D14" s="359">
        <v>85.598974353356283</v>
      </c>
      <c r="E14" s="344">
        <v>14.175509584881663</v>
      </c>
      <c r="F14" s="344">
        <v>30.110723035499099</v>
      </c>
      <c r="G14" s="316"/>
      <c r="H14" s="553"/>
      <c r="I14" s="553"/>
      <c r="J14" s="553"/>
      <c r="K14" s="553"/>
      <c r="L14" s="553"/>
      <c r="M14" s="553"/>
      <c r="N14" s="316"/>
      <c r="O14" s="316"/>
      <c r="P14" s="316"/>
      <c r="Q14" s="316"/>
      <c r="R14" s="316"/>
      <c r="S14" s="316"/>
      <c r="T14" s="316"/>
      <c r="U14" s="316"/>
      <c r="V14" s="316"/>
      <c r="W14" s="316"/>
      <c r="X14" s="316"/>
      <c r="Y14" s="316"/>
      <c r="Z14" s="316"/>
      <c r="AA14" s="316"/>
      <c r="AB14" s="316"/>
      <c r="AC14" s="316"/>
      <c r="AD14" s="316"/>
      <c r="AE14" s="316"/>
      <c r="AF14" s="316"/>
      <c r="AG14" s="316"/>
      <c r="AH14" s="316"/>
      <c r="AI14" s="316"/>
      <c r="AJ14" s="316"/>
      <c r="AK14" s="316"/>
      <c r="AL14" s="316"/>
      <c r="AM14" s="316"/>
      <c r="AN14" s="316"/>
      <c r="AO14" s="316"/>
      <c r="AP14" s="316"/>
      <c r="AQ14" s="316"/>
      <c r="AR14" s="316"/>
      <c r="AS14" s="316"/>
      <c r="AT14" s="316"/>
      <c r="AU14" s="316"/>
    </row>
    <row r="15" spans="1:47" s="71" customFormat="1" ht="13.5" customHeight="1">
      <c r="A15" s="208" t="s">
        <v>44</v>
      </c>
      <c r="B15" s="162">
        <v>9338.61</v>
      </c>
      <c r="C15" s="162">
        <v>14133.534</v>
      </c>
      <c r="D15" s="359">
        <v>51.345157362819506</v>
      </c>
      <c r="E15" s="344">
        <v>14.411811125485116</v>
      </c>
      <c r="F15" s="344">
        <v>24.962841738129431</v>
      </c>
      <c r="G15" s="316"/>
      <c r="H15" s="553"/>
      <c r="I15" s="553"/>
      <c r="J15" s="553"/>
      <c r="K15" s="553"/>
      <c r="L15" s="553"/>
      <c r="M15" s="553"/>
      <c r="N15" s="316"/>
      <c r="O15" s="316"/>
      <c r="P15" s="316"/>
      <c r="Q15" s="316"/>
      <c r="R15" s="316"/>
      <c r="S15" s="316"/>
      <c r="T15" s="316"/>
      <c r="U15" s="316"/>
      <c r="V15" s="316"/>
      <c r="W15" s="316"/>
      <c r="X15" s="316"/>
      <c r="Y15" s="316"/>
      <c r="Z15" s="316"/>
      <c r="AA15" s="316"/>
      <c r="AB15" s="316"/>
      <c r="AC15" s="316"/>
      <c r="AD15" s="316"/>
      <c r="AE15" s="316"/>
      <c r="AF15" s="316"/>
      <c r="AG15" s="316"/>
      <c r="AH15" s="316"/>
      <c r="AI15" s="316"/>
      <c r="AJ15" s="316"/>
      <c r="AK15" s="316"/>
      <c r="AL15" s="316"/>
      <c r="AM15" s="316"/>
      <c r="AN15" s="316"/>
      <c r="AO15" s="316"/>
      <c r="AP15" s="316"/>
      <c r="AQ15" s="316"/>
      <c r="AR15" s="316"/>
      <c r="AS15" s="316"/>
      <c r="AT15" s="316"/>
      <c r="AU15" s="316"/>
    </row>
    <row r="16" spans="1:47" s="71" customFormat="1" ht="13.5" customHeight="1">
      <c r="A16" s="208" t="s">
        <v>40</v>
      </c>
      <c r="B16" s="162">
        <v>4226.0977999999996</v>
      </c>
      <c r="C16" s="162">
        <v>6867.6155599999993</v>
      </c>
      <c r="D16" s="359">
        <v>62.504889498771178</v>
      </c>
      <c r="E16" s="344">
        <v>6.5219259923509147</v>
      </c>
      <c r="F16" s="344">
        <v>12.12967686231873</v>
      </c>
      <c r="G16" s="316"/>
      <c r="H16" s="553"/>
      <c r="I16" s="553"/>
      <c r="J16" s="553"/>
      <c r="K16" s="553"/>
      <c r="L16" s="553"/>
      <c r="M16" s="553"/>
      <c r="N16" s="316"/>
      <c r="O16" s="316"/>
      <c r="P16" s="316"/>
      <c r="Q16" s="316"/>
      <c r="R16" s="316"/>
      <c r="S16" s="316"/>
      <c r="T16" s="316"/>
      <c r="U16" s="316"/>
      <c r="V16" s="316"/>
      <c r="W16" s="316"/>
      <c r="X16" s="316"/>
      <c r="Y16" s="316"/>
      <c r="Z16" s="316"/>
      <c r="AA16" s="316"/>
      <c r="AB16" s="316"/>
      <c r="AC16" s="316"/>
      <c r="AD16" s="316"/>
      <c r="AE16" s="316"/>
      <c r="AF16" s="316"/>
      <c r="AG16" s="316"/>
      <c r="AH16" s="316"/>
      <c r="AI16" s="316"/>
      <c r="AJ16" s="316"/>
      <c r="AK16" s="316"/>
      <c r="AL16" s="316"/>
      <c r="AM16" s="316"/>
      <c r="AN16" s="316"/>
      <c r="AO16" s="316"/>
      <c r="AP16" s="316"/>
      <c r="AQ16" s="316"/>
      <c r="AR16" s="316"/>
      <c r="AS16" s="316"/>
      <c r="AT16" s="316"/>
      <c r="AU16" s="316"/>
    </row>
    <row r="17" spans="1:47" s="71" customFormat="1" ht="13.5" customHeight="1">
      <c r="A17" s="157" t="s">
        <v>36</v>
      </c>
      <c r="B17" s="162">
        <v>1144.7875839000001</v>
      </c>
      <c r="C17" s="162">
        <v>781.97788479999997</v>
      </c>
      <c r="D17" s="359">
        <v>-31.692316042073042</v>
      </c>
      <c r="E17" s="344">
        <v>1.7666935912268793</v>
      </c>
      <c r="F17" s="344">
        <v>1.3811400730333692</v>
      </c>
      <c r="G17" s="316"/>
      <c r="H17" s="553"/>
      <c r="I17" s="553"/>
      <c r="J17" s="553"/>
      <c r="K17" s="553"/>
      <c r="L17" s="553"/>
      <c r="M17" s="553"/>
      <c r="N17" s="316"/>
      <c r="O17" s="316"/>
      <c r="P17" s="316"/>
      <c r="Q17" s="316"/>
      <c r="R17" s="316"/>
      <c r="S17" s="316"/>
      <c r="T17" s="316"/>
      <c r="U17" s="316"/>
      <c r="V17" s="316"/>
      <c r="W17" s="316"/>
      <c r="X17" s="316"/>
      <c r="Y17" s="316"/>
      <c r="Z17" s="316"/>
      <c r="AA17" s="316"/>
      <c r="AB17" s="316"/>
      <c r="AC17" s="316"/>
      <c r="AD17" s="316"/>
      <c r="AE17" s="316"/>
      <c r="AF17" s="316"/>
      <c r="AG17" s="316"/>
      <c r="AH17" s="316"/>
      <c r="AI17" s="316"/>
      <c r="AJ17" s="316"/>
      <c r="AK17" s="316"/>
      <c r="AL17" s="316"/>
      <c r="AM17" s="316"/>
      <c r="AN17" s="316"/>
      <c r="AO17" s="316"/>
      <c r="AP17" s="316"/>
      <c r="AQ17" s="316"/>
      <c r="AR17" s="316"/>
      <c r="AS17" s="316"/>
      <c r="AT17" s="316"/>
      <c r="AU17" s="316"/>
    </row>
    <row r="18" spans="1:47" s="71" customFormat="1" ht="12.75">
      <c r="A18" s="157" t="s">
        <v>532</v>
      </c>
      <c r="B18" s="162">
        <v>356.70764000000003</v>
      </c>
      <c r="C18" s="162">
        <v>111.2947088</v>
      </c>
      <c r="D18" s="359">
        <v>-68.799460308727902</v>
      </c>
      <c r="E18" s="344">
        <v>0.55048911290840286</v>
      </c>
      <c r="F18" s="344">
        <v>0.19657024223846639</v>
      </c>
      <c r="G18" s="316"/>
      <c r="H18" s="553"/>
      <c r="I18" s="553"/>
      <c r="J18" s="553"/>
      <c r="K18" s="553"/>
      <c r="L18" s="553"/>
      <c r="M18" s="553"/>
      <c r="N18" s="316"/>
      <c r="O18" s="316"/>
      <c r="P18" s="316"/>
      <c r="Q18" s="316"/>
      <c r="R18" s="316"/>
      <c r="S18" s="316"/>
      <c r="T18" s="316"/>
      <c r="U18" s="316"/>
      <c r="V18" s="316"/>
      <c r="W18" s="316"/>
      <c r="X18" s="316"/>
      <c r="Y18" s="316"/>
      <c r="Z18" s="316"/>
      <c r="AA18" s="316"/>
      <c r="AB18" s="316"/>
      <c r="AC18" s="316"/>
      <c r="AD18" s="316"/>
      <c r="AE18" s="316"/>
      <c r="AF18" s="316"/>
      <c r="AG18" s="316"/>
      <c r="AH18" s="316"/>
      <c r="AI18" s="316"/>
      <c r="AJ18" s="316"/>
      <c r="AK18" s="316"/>
      <c r="AL18" s="316"/>
      <c r="AM18" s="316"/>
      <c r="AN18" s="316"/>
      <c r="AO18" s="316"/>
      <c r="AP18" s="316"/>
      <c r="AQ18" s="316"/>
      <c r="AR18" s="316"/>
      <c r="AS18" s="316"/>
      <c r="AT18" s="316"/>
      <c r="AU18" s="316"/>
    </row>
    <row r="19" spans="1:47" ht="12.75">
      <c r="A19" s="327" t="s">
        <v>533</v>
      </c>
      <c r="B19" s="162">
        <v>160.30403519999999</v>
      </c>
      <c r="C19" s="162">
        <v>64.998999999999995</v>
      </c>
      <c r="D19" s="359">
        <v>-59.45267384011553</v>
      </c>
      <c r="E19" s="344">
        <v>0.24738922365914387</v>
      </c>
      <c r="F19" s="344">
        <v>0.11480212593231634</v>
      </c>
      <c r="H19" s="554"/>
      <c r="I19" s="553"/>
      <c r="J19" s="554"/>
      <c r="K19" s="554"/>
      <c r="L19" s="554"/>
      <c r="M19" s="554"/>
    </row>
    <row r="20" spans="1:47" ht="13.5" customHeight="1">
      <c r="A20" s="208" t="s">
        <v>541</v>
      </c>
      <c r="B20" s="162">
        <v>36.26</v>
      </c>
      <c r="C20" s="162">
        <v>0</v>
      </c>
      <c r="D20" s="359">
        <v>-100</v>
      </c>
      <c r="E20" s="344">
        <v>5.5958249826268611E-2</v>
      </c>
      <c r="F20" s="344">
        <v>0</v>
      </c>
      <c r="H20" s="554"/>
      <c r="I20" s="553"/>
      <c r="J20" s="554"/>
      <c r="K20" s="554"/>
      <c r="L20" s="554"/>
      <c r="M20" s="554"/>
    </row>
    <row r="21" spans="1:47" ht="14.25" customHeight="1">
      <c r="A21" s="424" t="s">
        <v>10</v>
      </c>
      <c r="B21" s="422">
        <v>64798.309655100013</v>
      </c>
      <c r="C21" s="422">
        <v>56618.289489099989</v>
      </c>
      <c r="D21" s="423">
        <v>-12.623817209954346</v>
      </c>
      <c r="E21" s="423">
        <v>100.00000000000001</v>
      </c>
      <c r="F21" s="423">
        <v>100</v>
      </c>
      <c r="I21" s="87"/>
      <c r="J21" s="87"/>
    </row>
    <row r="22" spans="1:47">
      <c r="B22" s="261"/>
      <c r="C22" s="261"/>
      <c r="D22" s="262"/>
    </row>
    <row r="23" spans="1:47">
      <c r="B23" s="261"/>
      <c r="C23" s="261"/>
      <c r="D23" s="262"/>
    </row>
    <row r="24" spans="1:47">
      <c r="A24" s="263" t="s">
        <v>497</v>
      </c>
    </row>
    <row r="25" spans="1:47" ht="14.25">
      <c r="A25" s="127">
        <v>2025</v>
      </c>
    </row>
    <row r="26" spans="1:47">
      <c r="A26" s="263"/>
    </row>
    <row r="27" spans="1:47">
      <c r="A27" s="263"/>
    </row>
    <row r="28" spans="1:47">
      <c r="A28" s="263"/>
    </row>
    <row r="29" spans="1:47">
      <c r="A29" s="263"/>
    </row>
    <row r="30" spans="1:47">
      <c r="A30" s="263"/>
    </row>
    <row r="31" spans="1:47">
      <c r="A31" s="263"/>
    </row>
    <row r="32" spans="1:47">
      <c r="A32" s="263"/>
    </row>
    <row r="33" spans="1:1">
      <c r="A33" s="263"/>
    </row>
    <row r="34" spans="1:1">
      <c r="A34" s="263"/>
    </row>
    <row r="35" spans="1:1">
      <c r="A35" s="263"/>
    </row>
    <row r="36" spans="1:1">
      <c r="A36" s="263"/>
    </row>
    <row r="37" spans="1:1">
      <c r="A37" s="263"/>
    </row>
    <row r="38" spans="1:1">
      <c r="A38" s="263"/>
    </row>
    <row r="39" spans="1:1">
      <c r="A39" s="263"/>
    </row>
    <row r="40" spans="1:1">
      <c r="A40" s="263"/>
    </row>
    <row r="41" spans="1:1">
      <c r="A41" s="263"/>
    </row>
    <row r="42" spans="1:1">
      <c r="A42" s="263"/>
    </row>
    <row r="43" spans="1:1" ht="14.25">
      <c r="A43" s="127">
        <v>2022</v>
      </c>
    </row>
    <row r="46" spans="1:1" ht="14.25">
      <c r="A46" s="127">
        <v>2026</v>
      </c>
    </row>
  </sheetData>
  <sortState xmlns:xlrd2="http://schemas.microsoft.com/office/spreadsheetml/2017/richdata2" ref="A13:F20">
    <sortCondition descending="1" ref="C13:C20"/>
  </sortState>
  <mergeCells count="9">
    <mergeCell ref="E10:F10"/>
    <mergeCell ref="A12:F12"/>
    <mergeCell ref="A2:D2"/>
    <mergeCell ref="A3:D3"/>
    <mergeCell ref="E7:F7"/>
    <mergeCell ref="B8:C8"/>
    <mergeCell ref="E8:F8"/>
    <mergeCell ref="B9:C9"/>
    <mergeCell ref="E9:F9"/>
  </mergeCells>
  <pageMargins left="0.7" right="0.7" top="0.75" bottom="0.75" header="0.3" footer="0.3"/>
  <pageSetup paperSize="9" scale="8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J55"/>
  <sheetViews>
    <sheetView topLeftCell="A17" zoomScaleNormal="100" workbookViewId="0">
      <selection activeCell="C45" sqref="C45"/>
    </sheetView>
  </sheetViews>
  <sheetFormatPr defaultColWidth="9.140625" defaultRowHeight="15"/>
  <cols>
    <col min="1" max="1" width="8.7109375" style="1" customWidth="1"/>
    <col min="2" max="2" width="75.5703125" style="1" customWidth="1"/>
    <col min="3" max="3" width="16.140625" style="370" customWidth="1"/>
    <col min="4" max="4" width="4.7109375" style="1" customWidth="1"/>
    <col min="5" max="5" width="5" style="1" customWidth="1"/>
    <col min="6" max="6" width="8.7109375" style="1" customWidth="1"/>
    <col min="7" max="7" width="62.42578125" style="1" customWidth="1"/>
    <col min="8" max="8" width="16.140625" style="370" customWidth="1"/>
    <col min="9" max="9" width="4.7109375" style="1" customWidth="1"/>
    <col min="10" max="10" width="8.7109375" style="1" customWidth="1"/>
    <col min="11" max="16384" width="9.140625" style="1"/>
  </cols>
  <sheetData>
    <row r="2" spans="1:10" ht="21" customHeight="1">
      <c r="A2" s="47" t="s">
        <v>48</v>
      </c>
      <c r="F2" s="47" t="s">
        <v>68</v>
      </c>
      <c r="J2" s="47"/>
    </row>
    <row r="3" spans="1:10" ht="25.5" customHeight="1">
      <c r="A3" s="48" t="s">
        <v>69</v>
      </c>
      <c r="C3" s="369" t="s">
        <v>69</v>
      </c>
      <c r="D3" s="1">
        <v>3</v>
      </c>
      <c r="F3" s="48" t="s">
        <v>5</v>
      </c>
      <c r="H3" s="371" t="s">
        <v>5</v>
      </c>
      <c r="I3" s="1">
        <v>3</v>
      </c>
      <c r="J3" s="48"/>
    </row>
    <row r="4" spans="1:10" ht="21.75" customHeight="1">
      <c r="A4" s="49" t="s">
        <v>70</v>
      </c>
      <c r="B4" s="48"/>
      <c r="F4" s="49" t="s">
        <v>71</v>
      </c>
      <c r="G4" s="48"/>
      <c r="J4" s="49"/>
    </row>
    <row r="5" spans="1:10" ht="16.5" customHeight="1">
      <c r="A5" s="48" t="s">
        <v>72</v>
      </c>
      <c r="B5" s="48"/>
      <c r="C5" s="369" t="s">
        <v>73</v>
      </c>
      <c r="D5" s="1">
        <v>4</v>
      </c>
      <c r="F5" s="48" t="s">
        <v>144</v>
      </c>
      <c r="G5" s="48"/>
      <c r="H5" s="369" t="s">
        <v>545</v>
      </c>
      <c r="I5" s="1">
        <v>4</v>
      </c>
      <c r="J5" s="48"/>
    </row>
    <row r="6" spans="1:10" ht="16.5" customHeight="1">
      <c r="A6" s="48" t="s">
        <v>114</v>
      </c>
      <c r="B6" s="48"/>
      <c r="C6" s="369" t="s">
        <v>73</v>
      </c>
      <c r="D6" s="1">
        <v>4</v>
      </c>
      <c r="F6" s="48" t="s">
        <v>160</v>
      </c>
      <c r="G6" s="48"/>
      <c r="H6" s="369" t="s">
        <v>545</v>
      </c>
      <c r="I6" s="1">
        <v>4</v>
      </c>
      <c r="J6" s="48"/>
    </row>
    <row r="7" spans="1:10" ht="16.5" customHeight="1">
      <c r="A7" s="48" t="s">
        <v>74</v>
      </c>
      <c r="B7" s="48"/>
      <c r="C7" s="369" t="s">
        <v>73</v>
      </c>
      <c r="D7" s="1">
        <v>4</v>
      </c>
      <c r="F7" s="48" t="s">
        <v>161</v>
      </c>
      <c r="G7" s="48"/>
      <c r="H7" s="369" t="s">
        <v>545</v>
      </c>
      <c r="I7" s="1">
        <v>4</v>
      </c>
      <c r="J7" s="48"/>
    </row>
    <row r="8" spans="1:10" ht="27.75" customHeight="1">
      <c r="A8" s="49" t="s">
        <v>76</v>
      </c>
      <c r="B8" s="48"/>
      <c r="F8" s="49" t="s">
        <v>77</v>
      </c>
      <c r="G8" s="48"/>
      <c r="J8" s="49"/>
    </row>
    <row r="9" spans="1:10" ht="16.5" customHeight="1">
      <c r="A9" s="48" t="s">
        <v>157</v>
      </c>
      <c r="B9" s="48"/>
      <c r="C9" s="369" t="s">
        <v>75</v>
      </c>
      <c r="D9" s="1">
        <v>5</v>
      </c>
      <c r="F9" s="48" t="s">
        <v>125</v>
      </c>
      <c r="G9" s="48"/>
      <c r="H9" s="369" t="s">
        <v>546</v>
      </c>
      <c r="I9" s="1">
        <v>5</v>
      </c>
      <c r="J9" s="48"/>
    </row>
    <row r="10" spans="1:10" ht="16.5" customHeight="1">
      <c r="A10" s="48" t="s">
        <v>158</v>
      </c>
      <c r="B10" s="48"/>
      <c r="C10" s="369" t="s">
        <v>78</v>
      </c>
      <c r="D10" s="1">
        <v>6</v>
      </c>
      <c r="F10" s="48" t="s">
        <v>142</v>
      </c>
      <c r="G10" s="48"/>
      <c r="H10" s="369" t="s">
        <v>547</v>
      </c>
      <c r="I10" s="1">
        <v>6</v>
      </c>
      <c r="J10" s="48"/>
    </row>
    <row r="11" spans="1:10" ht="16.5" customHeight="1">
      <c r="A11" s="48" t="s">
        <v>114</v>
      </c>
      <c r="B11" s="48"/>
      <c r="C11" s="369" t="s">
        <v>79</v>
      </c>
      <c r="D11" s="1">
        <v>7</v>
      </c>
      <c r="F11" s="48" t="s">
        <v>160</v>
      </c>
      <c r="G11" s="48"/>
      <c r="H11" s="369" t="s">
        <v>548</v>
      </c>
      <c r="I11" s="1">
        <v>7</v>
      </c>
      <c r="J11" s="48"/>
    </row>
    <row r="12" spans="1:10" ht="27.75" customHeight="1">
      <c r="A12" s="49" t="s">
        <v>81</v>
      </c>
      <c r="B12" s="48"/>
      <c r="F12" s="49" t="s">
        <v>82</v>
      </c>
      <c r="G12" s="48"/>
      <c r="J12" s="48"/>
    </row>
    <row r="13" spans="1:10" ht="16.5" customHeight="1">
      <c r="A13" s="48" t="s">
        <v>154</v>
      </c>
      <c r="B13" s="48"/>
      <c r="C13" s="369" t="s">
        <v>80</v>
      </c>
      <c r="D13" s="1">
        <v>8</v>
      </c>
      <c r="F13" s="48" t="s">
        <v>84</v>
      </c>
      <c r="G13" s="48"/>
      <c r="H13" s="369" t="s">
        <v>549</v>
      </c>
      <c r="I13" s="1">
        <v>8</v>
      </c>
      <c r="J13" s="49"/>
    </row>
    <row r="14" spans="1:10" ht="16.5" customHeight="1">
      <c r="A14" s="48" t="s">
        <v>85</v>
      </c>
      <c r="B14" s="48"/>
      <c r="C14" s="369" t="s">
        <v>83</v>
      </c>
      <c r="D14" s="1">
        <v>9</v>
      </c>
      <c r="F14" s="48" t="s">
        <v>152</v>
      </c>
      <c r="G14" s="48"/>
      <c r="H14" s="369" t="s">
        <v>550</v>
      </c>
      <c r="I14" s="1">
        <v>9</v>
      </c>
      <c r="J14" s="48"/>
    </row>
    <row r="15" spans="1:10" ht="16.5" customHeight="1">
      <c r="A15" s="48" t="s">
        <v>155</v>
      </c>
      <c r="B15" s="48"/>
      <c r="C15" s="369" t="s">
        <v>86</v>
      </c>
      <c r="D15" s="1">
        <v>10</v>
      </c>
      <c r="F15" s="48" t="s">
        <v>127</v>
      </c>
      <c r="G15" s="48"/>
      <c r="H15" s="369" t="s">
        <v>551</v>
      </c>
      <c r="I15" s="1">
        <v>10</v>
      </c>
      <c r="J15" s="48"/>
    </row>
    <row r="16" spans="1:10" ht="16.5" customHeight="1">
      <c r="A16" s="48" t="s">
        <v>156</v>
      </c>
      <c r="B16" s="48"/>
      <c r="C16" s="369" t="s">
        <v>87</v>
      </c>
      <c r="D16" s="1">
        <v>11</v>
      </c>
      <c r="F16" s="48" t="s">
        <v>128</v>
      </c>
      <c r="G16" s="48"/>
      <c r="H16" s="369" t="s">
        <v>552</v>
      </c>
      <c r="I16" s="1">
        <v>11</v>
      </c>
      <c r="J16" s="48"/>
    </row>
    <row r="17" spans="1:10" ht="16.5" customHeight="1">
      <c r="A17" s="48" t="s">
        <v>230</v>
      </c>
      <c r="B17" s="48"/>
      <c r="C17" s="369" t="s">
        <v>88</v>
      </c>
      <c r="D17" s="1">
        <v>12</v>
      </c>
      <c r="F17" s="48" t="s">
        <v>146</v>
      </c>
      <c r="G17" s="48"/>
      <c r="H17" s="369" t="s">
        <v>553</v>
      </c>
      <c r="I17" s="1">
        <v>12</v>
      </c>
      <c r="J17" s="48"/>
    </row>
    <row r="18" spans="1:10" ht="16.5" customHeight="1">
      <c r="A18" s="48"/>
      <c r="B18" s="48"/>
      <c r="C18" s="369"/>
      <c r="F18" s="48"/>
      <c r="G18" s="48"/>
      <c r="H18" s="369"/>
      <c r="J18" s="49"/>
    </row>
    <row r="19" spans="1:10" ht="16.5" customHeight="1">
      <c r="A19" s="48"/>
      <c r="B19" s="48"/>
      <c r="C19" s="369"/>
      <c r="F19" s="48"/>
      <c r="G19" s="48"/>
      <c r="H19" s="369"/>
      <c r="J19" s="49"/>
    </row>
    <row r="20" spans="1:10" ht="16.5" customHeight="1">
      <c r="A20" s="50" t="s">
        <v>231</v>
      </c>
      <c r="B20" s="48"/>
      <c r="C20" s="369"/>
      <c r="F20" s="50" t="s">
        <v>129</v>
      </c>
      <c r="G20" s="50"/>
      <c r="H20" s="369"/>
      <c r="J20" s="49"/>
    </row>
    <row r="21" spans="1:10" ht="16.5" customHeight="1">
      <c r="A21" s="48" t="s">
        <v>232</v>
      </c>
      <c r="B21" s="48"/>
      <c r="C21" s="369" t="s">
        <v>89</v>
      </c>
      <c r="D21" s="1">
        <v>13</v>
      </c>
      <c r="F21" s="48" t="s">
        <v>143</v>
      </c>
      <c r="G21" s="48"/>
      <c r="H21" s="369" t="s">
        <v>554</v>
      </c>
      <c r="I21" s="1">
        <v>13</v>
      </c>
      <c r="J21" s="49"/>
    </row>
    <row r="22" spans="1:10" ht="16.5" customHeight="1">
      <c r="A22" s="48" t="s">
        <v>470</v>
      </c>
      <c r="B22" s="48"/>
      <c r="C22" s="369" t="s">
        <v>90</v>
      </c>
      <c r="D22" s="1">
        <v>14</v>
      </c>
      <c r="F22" s="48" t="s">
        <v>472</v>
      </c>
      <c r="G22" s="48"/>
      <c r="H22" s="369" t="s">
        <v>555</v>
      </c>
      <c r="I22" s="1">
        <v>14</v>
      </c>
      <c r="J22" s="49"/>
    </row>
    <row r="23" spans="1:10" ht="16.5" customHeight="1">
      <c r="A23" s="50"/>
      <c r="B23" s="48"/>
      <c r="C23" s="369"/>
      <c r="F23" s="48"/>
      <c r="G23" s="48"/>
      <c r="H23" s="369"/>
      <c r="J23" s="49"/>
    </row>
    <row r="24" spans="1:10" ht="18" customHeight="1">
      <c r="A24" s="17" t="s">
        <v>612</v>
      </c>
      <c r="B24" s="50"/>
      <c r="F24" s="50" t="s">
        <v>130</v>
      </c>
      <c r="G24" s="50"/>
      <c r="J24" s="48"/>
    </row>
    <row r="25" spans="1:10" ht="16.5" customHeight="1">
      <c r="A25" s="48" t="s">
        <v>157</v>
      </c>
      <c r="B25" s="48"/>
      <c r="C25" s="369" t="s">
        <v>124</v>
      </c>
      <c r="D25" s="1">
        <v>15</v>
      </c>
      <c r="F25" s="48" t="s">
        <v>144</v>
      </c>
      <c r="G25" s="48"/>
      <c r="H25" s="369" t="s">
        <v>556</v>
      </c>
      <c r="I25" s="1">
        <v>15</v>
      </c>
      <c r="J25" s="48"/>
    </row>
    <row r="26" spans="1:10" ht="16.5" customHeight="1">
      <c r="A26" s="48" t="s">
        <v>158</v>
      </c>
      <c r="B26" s="48"/>
      <c r="C26" s="369" t="s">
        <v>91</v>
      </c>
      <c r="D26" s="1">
        <v>16</v>
      </c>
      <c r="F26" s="48" t="s">
        <v>126</v>
      </c>
      <c r="G26" s="48"/>
      <c r="H26" s="369" t="s">
        <v>557</v>
      </c>
      <c r="I26" s="1">
        <v>16</v>
      </c>
      <c r="J26" s="48"/>
    </row>
    <row r="27" spans="1:10" ht="16.5" customHeight="1">
      <c r="A27" s="48" t="s">
        <v>233</v>
      </c>
      <c r="B27" s="48"/>
      <c r="C27" s="369" t="s">
        <v>92</v>
      </c>
      <c r="D27" s="1">
        <v>17</v>
      </c>
      <c r="F27" s="48" t="s">
        <v>147</v>
      </c>
      <c r="G27" s="48"/>
      <c r="H27" s="369" t="s">
        <v>558</v>
      </c>
      <c r="I27" s="1">
        <v>17</v>
      </c>
      <c r="J27" s="48"/>
    </row>
    <row r="28" spans="1:10" ht="16.5" customHeight="1">
      <c r="A28" s="48" t="s">
        <v>325</v>
      </c>
      <c r="B28" s="48"/>
      <c r="C28" s="369" t="s">
        <v>93</v>
      </c>
      <c r="D28" s="1">
        <v>18</v>
      </c>
      <c r="F28" s="48" t="s">
        <v>132</v>
      </c>
      <c r="G28" s="48"/>
      <c r="H28" s="369" t="s">
        <v>559</v>
      </c>
      <c r="I28" s="1">
        <v>18</v>
      </c>
      <c r="J28" s="48"/>
    </row>
    <row r="29" spans="1:10" ht="16.5" customHeight="1">
      <c r="A29" s="48" t="s">
        <v>166</v>
      </c>
      <c r="B29" s="48"/>
      <c r="C29" s="369" t="s">
        <v>94</v>
      </c>
      <c r="D29" s="1">
        <v>19</v>
      </c>
      <c r="F29" s="48" t="s">
        <v>131</v>
      </c>
      <c r="G29" s="48"/>
      <c r="H29" s="369" t="s">
        <v>560</v>
      </c>
      <c r="I29" s="1">
        <v>19</v>
      </c>
      <c r="J29" s="48"/>
    </row>
    <row r="30" spans="1:10" ht="16.5" customHeight="1">
      <c r="A30" s="48" t="s">
        <v>326</v>
      </c>
      <c r="B30" s="48"/>
      <c r="C30" s="369" t="s">
        <v>96</v>
      </c>
      <c r="D30" s="1">
        <v>20</v>
      </c>
      <c r="F30" s="48" t="s">
        <v>151</v>
      </c>
      <c r="G30" s="48"/>
      <c r="H30" s="369" t="s">
        <v>561</v>
      </c>
      <c r="I30" s="1">
        <v>20</v>
      </c>
      <c r="J30" s="48"/>
    </row>
    <row r="31" spans="1:10" ht="16.5" customHeight="1">
      <c r="A31" s="48" t="s">
        <v>327</v>
      </c>
      <c r="B31" s="48"/>
      <c r="C31" s="369" t="s">
        <v>97</v>
      </c>
      <c r="D31" s="1">
        <v>21</v>
      </c>
      <c r="F31" s="48" t="s">
        <v>95</v>
      </c>
      <c r="G31" s="48"/>
      <c r="H31" s="369" t="s">
        <v>562</v>
      </c>
      <c r="I31" s="1">
        <v>21</v>
      </c>
      <c r="J31" s="48"/>
    </row>
    <row r="32" spans="1:10" ht="16.5" customHeight="1">
      <c r="A32" s="48" t="s">
        <v>328</v>
      </c>
      <c r="B32" s="48"/>
      <c r="C32" s="369" t="s">
        <v>98</v>
      </c>
      <c r="D32" s="1">
        <v>22</v>
      </c>
      <c r="F32" s="48" t="s">
        <v>133</v>
      </c>
      <c r="G32" s="48"/>
      <c r="H32" s="369" t="s">
        <v>563</v>
      </c>
      <c r="I32" s="1">
        <v>22</v>
      </c>
      <c r="J32" s="48"/>
    </row>
    <row r="33" spans="1:10" ht="16.5" customHeight="1">
      <c r="A33" s="61" t="s">
        <v>329</v>
      </c>
      <c r="B33" s="48"/>
      <c r="C33" s="369" t="s">
        <v>100</v>
      </c>
      <c r="D33" s="1">
        <v>23</v>
      </c>
      <c r="F33" s="48" t="s">
        <v>115</v>
      </c>
      <c r="G33" s="48"/>
      <c r="H33" s="369" t="s">
        <v>564</v>
      </c>
      <c r="I33" s="1">
        <v>23</v>
      </c>
      <c r="J33" s="48"/>
    </row>
    <row r="34" spans="1:10" ht="16.5" customHeight="1">
      <c r="A34" s="48" t="s">
        <v>159</v>
      </c>
      <c r="B34" s="48"/>
      <c r="C34" s="369" t="s">
        <v>101</v>
      </c>
      <c r="D34" s="1">
        <v>24</v>
      </c>
      <c r="F34" s="48" t="s">
        <v>99</v>
      </c>
      <c r="G34" s="48"/>
      <c r="H34" s="369" t="s">
        <v>565</v>
      </c>
      <c r="I34" s="1">
        <v>24</v>
      </c>
      <c r="J34" s="48"/>
    </row>
    <row r="35" spans="1:10" ht="16.5" customHeight="1">
      <c r="A35" s="48" t="s">
        <v>167</v>
      </c>
      <c r="B35" s="48"/>
      <c r="C35" s="369" t="s">
        <v>102</v>
      </c>
      <c r="D35" s="1">
        <v>25</v>
      </c>
      <c r="F35" s="48" t="s">
        <v>134</v>
      </c>
      <c r="G35" s="48"/>
      <c r="H35" s="369" t="s">
        <v>566</v>
      </c>
      <c r="I35" s="1">
        <v>25</v>
      </c>
      <c r="J35" s="48"/>
    </row>
    <row r="36" spans="1:10" ht="16.5" customHeight="1">
      <c r="A36" s="48" t="s">
        <v>273</v>
      </c>
      <c r="B36" s="48"/>
      <c r="C36" s="369" t="s">
        <v>103</v>
      </c>
      <c r="D36" s="1">
        <v>26</v>
      </c>
      <c r="F36" s="48" t="s">
        <v>276</v>
      </c>
      <c r="G36" s="48"/>
      <c r="H36" s="369" t="s">
        <v>567</v>
      </c>
      <c r="I36" s="1">
        <v>26</v>
      </c>
      <c r="J36" s="48"/>
    </row>
    <row r="37" spans="1:10" ht="33.75" customHeight="1">
      <c r="A37" s="637" t="s">
        <v>274</v>
      </c>
      <c r="B37" s="637"/>
      <c r="C37" s="369" t="s">
        <v>140</v>
      </c>
      <c r="D37" s="1">
        <v>27</v>
      </c>
      <c r="F37" s="48" t="s">
        <v>275</v>
      </c>
      <c r="G37" s="48"/>
      <c r="H37" s="369" t="s">
        <v>568</v>
      </c>
      <c r="I37" s="1">
        <v>27</v>
      </c>
      <c r="J37" s="48"/>
    </row>
    <row r="38" spans="1:10" ht="16.5" customHeight="1">
      <c r="A38" s="48" t="s">
        <v>376</v>
      </c>
      <c r="B38" s="48"/>
      <c r="C38" s="369" t="s">
        <v>141</v>
      </c>
      <c r="D38" s="1">
        <v>28</v>
      </c>
      <c r="F38" s="48" t="s">
        <v>104</v>
      </c>
      <c r="G38" s="48"/>
      <c r="H38" s="369" t="s">
        <v>569</v>
      </c>
      <c r="I38" s="1">
        <v>28</v>
      </c>
      <c r="J38" s="48"/>
    </row>
    <row r="39" spans="1:10" ht="16.5" customHeight="1">
      <c r="A39" s="48" t="s">
        <v>168</v>
      </c>
      <c r="B39" s="48"/>
      <c r="C39" s="369" t="s">
        <v>242</v>
      </c>
      <c r="D39" s="1">
        <v>29</v>
      </c>
      <c r="F39" s="48" t="s">
        <v>145</v>
      </c>
      <c r="G39" s="48"/>
      <c r="H39" s="369" t="s">
        <v>570</v>
      </c>
      <c r="I39" s="1">
        <v>29</v>
      </c>
      <c r="J39" s="48"/>
    </row>
    <row r="40" spans="1:10" ht="16.5" customHeight="1">
      <c r="A40" s="48" t="s">
        <v>360</v>
      </c>
      <c r="B40" s="48"/>
      <c r="C40" s="369" t="s">
        <v>361</v>
      </c>
      <c r="D40" s="1">
        <v>30</v>
      </c>
      <c r="F40" s="48" t="s">
        <v>365</v>
      </c>
      <c r="G40" s="48"/>
      <c r="H40" s="369" t="s">
        <v>571</v>
      </c>
      <c r="I40" s="1">
        <v>30</v>
      </c>
      <c r="J40" s="48"/>
    </row>
    <row r="41" spans="1:10" ht="16.5" customHeight="1">
      <c r="A41" s="48" t="s">
        <v>427</v>
      </c>
      <c r="B41" s="48"/>
      <c r="C41" s="369" t="s">
        <v>362</v>
      </c>
      <c r="D41" s="1">
        <v>31</v>
      </c>
      <c r="F41" s="48" t="s">
        <v>366</v>
      </c>
      <c r="G41" s="48"/>
      <c r="H41" s="369" t="s">
        <v>572</v>
      </c>
      <c r="I41" s="1">
        <v>31</v>
      </c>
      <c r="J41" s="48"/>
    </row>
    <row r="42" spans="1:10" ht="16.5" customHeight="1">
      <c r="A42" s="48" t="s">
        <v>364</v>
      </c>
      <c r="B42" s="48"/>
      <c r="C42" s="369" t="s">
        <v>363</v>
      </c>
      <c r="D42" s="1">
        <v>32</v>
      </c>
      <c r="F42" s="48" t="s">
        <v>367</v>
      </c>
      <c r="G42" s="48"/>
      <c r="H42" s="369" t="s">
        <v>573</v>
      </c>
      <c r="I42" s="1">
        <v>32</v>
      </c>
      <c r="J42" s="48"/>
    </row>
    <row r="43" spans="1:10" ht="16.5" customHeight="1">
      <c r="A43" s="48" t="s">
        <v>386</v>
      </c>
      <c r="B43" s="48"/>
      <c r="C43" s="369" t="s">
        <v>381</v>
      </c>
      <c r="D43" s="1">
        <v>33</v>
      </c>
      <c r="F43" s="48" t="s">
        <v>391</v>
      </c>
      <c r="G43" s="48"/>
      <c r="H43" s="369" t="s">
        <v>574</v>
      </c>
      <c r="I43" s="1">
        <v>33</v>
      </c>
      <c r="J43" s="48"/>
    </row>
    <row r="44" spans="1:10" ht="16.5" customHeight="1">
      <c r="A44" s="48" t="s">
        <v>387</v>
      </c>
      <c r="B44" s="48"/>
      <c r="C44" s="369" t="s">
        <v>382</v>
      </c>
      <c r="D44" s="1">
        <v>34</v>
      </c>
      <c r="F44" s="48" t="s">
        <v>394</v>
      </c>
      <c r="G44" s="48"/>
      <c r="H44" s="369" t="s">
        <v>575</v>
      </c>
      <c r="I44" s="1">
        <v>34</v>
      </c>
      <c r="J44" s="48"/>
    </row>
    <row r="45" spans="1:10" ht="16.5" customHeight="1">
      <c r="A45" s="48" t="s">
        <v>388</v>
      </c>
      <c r="B45" s="48"/>
      <c r="C45" s="369" t="s">
        <v>383</v>
      </c>
      <c r="D45" s="1">
        <v>35</v>
      </c>
      <c r="F45" s="48" t="s">
        <v>392</v>
      </c>
      <c r="G45" s="48"/>
      <c r="H45" s="369" t="s">
        <v>576</v>
      </c>
      <c r="I45" s="1">
        <v>35</v>
      </c>
      <c r="J45" s="48"/>
    </row>
    <row r="46" spans="1:10" ht="16.5" customHeight="1">
      <c r="A46" s="372" t="s">
        <v>434</v>
      </c>
      <c r="B46" s="372"/>
      <c r="C46" s="369" t="s">
        <v>384</v>
      </c>
      <c r="D46" s="66">
        <v>36</v>
      </c>
      <c r="F46" s="372" t="s">
        <v>435</v>
      </c>
      <c r="G46" s="372"/>
      <c r="H46" s="369" t="s">
        <v>577</v>
      </c>
      <c r="I46" s="66">
        <v>36</v>
      </c>
      <c r="J46" s="48"/>
    </row>
    <row r="47" spans="1:10" ht="16.5" customHeight="1">
      <c r="A47" s="372" t="s">
        <v>389</v>
      </c>
      <c r="B47" s="372"/>
      <c r="C47" s="369" t="s">
        <v>385</v>
      </c>
      <c r="D47" s="66">
        <v>37</v>
      </c>
      <c r="F47" s="372" t="s">
        <v>395</v>
      </c>
      <c r="G47" s="372"/>
      <c r="H47" s="369" t="s">
        <v>578</v>
      </c>
      <c r="I47" s="66">
        <v>37</v>
      </c>
      <c r="J47" s="48"/>
    </row>
    <row r="48" spans="1:10" ht="16.5" customHeight="1">
      <c r="A48" s="372" t="s">
        <v>390</v>
      </c>
      <c r="B48" s="372"/>
      <c r="C48" s="369" t="s">
        <v>428</v>
      </c>
      <c r="D48" s="66">
        <v>38</v>
      </c>
      <c r="E48" s="363"/>
      <c r="F48" s="372" t="s">
        <v>393</v>
      </c>
      <c r="G48" s="372"/>
      <c r="H48" s="369" t="s">
        <v>579</v>
      </c>
      <c r="I48" s="66">
        <v>38</v>
      </c>
      <c r="J48" s="48"/>
    </row>
    <row r="49" spans="1:10" ht="16.5" customHeight="1">
      <c r="A49" s="372" t="s">
        <v>419</v>
      </c>
      <c r="B49" s="372"/>
      <c r="C49" s="369" t="s">
        <v>429</v>
      </c>
      <c r="D49" s="66">
        <v>39</v>
      </c>
      <c r="F49" s="372" t="s">
        <v>418</v>
      </c>
      <c r="G49" s="363"/>
      <c r="H49" s="369" t="s">
        <v>580</v>
      </c>
      <c r="I49" s="66">
        <v>39</v>
      </c>
      <c r="J49" s="48"/>
    </row>
    <row r="50" spans="1:10" ht="16.5" customHeight="1">
      <c r="A50" s="372" t="s">
        <v>422</v>
      </c>
      <c r="B50" s="372"/>
      <c r="C50" s="369" t="s">
        <v>430</v>
      </c>
      <c r="D50" s="66">
        <v>40</v>
      </c>
      <c r="F50" s="372" t="s">
        <v>423</v>
      </c>
      <c r="G50" s="372"/>
      <c r="H50" s="369" t="s">
        <v>581</v>
      </c>
      <c r="I50" s="66">
        <v>40</v>
      </c>
      <c r="J50" s="48"/>
    </row>
    <row r="51" spans="1:10" ht="16.5" customHeight="1">
      <c r="A51" s="372" t="s">
        <v>474</v>
      </c>
      <c r="B51" s="372"/>
      <c r="C51" s="369" t="s">
        <v>433</v>
      </c>
      <c r="D51" s="66">
        <v>41</v>
      </c>
      <c r="F51" s="372" t="s">
        <v>420</v>
      </c>
      <c r="G51" s="372"/>
      <c r="H51" s="369" t="s">
        <v>582</v>
      </c>
      <c r="I51" s="66">
        <v>41</v>
      </c>
      <c r="J51" s="48"/>
    </row>
    <row r="52" spans="1:10" ht="16.5" customHeight="1">
      <c r="A52" s="372" t="s">
        <v>480</v>
      </c>
      <c r="B52" s="372"/>
      <c r="C52" s="369" t="s">
        <v>471</v>
      </c>
      <c r="D52" s="66">
        <v>42</v>
      </c>
      <c r="F52" s="372" t="s">
        <v>481</v>
      </c>
      <c r="G52" s="372"/>
      <c r="H52" s="369" t="s">
        <v>583</v>
      </c>
      <c r="I52" s="66">
        <v>42</v>
      </c>
      <c r="J52" s="48"/>
    </row>
    <row r="53" spans="1:10" ht="16.5" customHeight="1">
      <c r="A53" s="372" t="s">
        <v>482</v>
      </c>
      <c r="B53" s="372"/>
      <c r="C53" s="369" t="s">
        <v>483</v>
      </c>
      <c r="D53" s="66">
        <v>43</v>
      </c>
      <c r="F53" s="372" t="s">
        <v>241</v>
      </c>
      <c r="G53" s="372"/>
      <c r="H53" s="369" t="s">
        <v>584</v>
      </c>
      <c r="I53" s="66">
        <v>43</v>
      </c>
      <c r="J53" s="48"/>
    </row>
    <row r="54" spans="1:10" ht="16.5" customHeight="1">
      <c r="A54" s="372" t="s">
        <v>116</v>
      </c>
      <c r="B54" s="372"/>
      <c r="C54" s="369" t="s">
        <v>117</v>
      </c>
      <c r="D54" s="66">
        <v>44</v>
      </c>
      <c r="F54" s="372" t="s">
        <v>118</v>
      </c>
      <c r="G54" s="372"/>
      <c r="H54" s="369" t="s">
        <v>205</v>
      </c>
      <c r="I54" s="66">
        <v>44</v>
      </c>
      <c r="J54" s="48"/>
    </row>
    <row r="55" spans="1:10" ht="16.5" customHeight="1">
      <c r="A55" s="48"/>
      <c r="B55" s="48"/>
      <c r="C55" s="371"/>
      <c r="F55" s="48"/>
      <c r="G55" s="48"/>
      <c r="H55" s="371"/>
      <c r="J55" s="48"/>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1">
    <mergeCell ref="A37:B37"/>
  </mergeCells>
  <phoneticPr fontId="6" type="noConversion"/>
  <hyperlinks>
    <hyperlink ref="C54" location="Sqarime!Print_Area" display="Shënime sqaruese" xr:uid="{01929649-714A-4B47-9AD9-6199A9E994F2}"/>
    <hyperlink ref="C3" location="'F3'!A1" display="Të përgjithshme" xr:uid="{47628B28-1CC5-42C6-A5D2-D1AB14C5A943}"/>
    <hyperlink ref="C5" location="'F4'!A1" display="Faqe 4" xr:uid="{483B447F-F012-4981-82E0-5AD97BC77CDE}"/>
    <hyperlink ref="C9" location="'F5'!A1" display="Faqe 5" xr:uid="{BCBAE716-D386-4D06-9C79-85AD1E64F06C}"/>
    <hyperlink ref="C10" location="'F6'!A1" display="Faqe 6" xr:uid="{B5C463E8-9E86-45B7-808C-930A432A8AEF}"/>
    <hyperlink ref="C11" location="'F7'!A1" display="Faqe 7" xr:uid="{03A2F660-FA30-40A4-B25B-4503B6548255}"/>
    <hyperlink ref="C15" location="'F10'!A1" display="Faqe 10" xr:uid="{4659A90B-45B7-4A39-B8EB-83C98B8808BD}"/>
    <hyperlink ref="C16" location="'F11'!A1" display="Faqe 11" xr:uid="{1A93F71D-7DB1-4AEA-8010-799D185CAC9F}"/>
    <hyperlink ref="C17" location="'F12'!A1" display="Faqe 12" xr:uid="{737160FB-CB04-4BF7-8247-BC579CC9341A}"/>
    <hyperlink ref="C13" location="'F8'!A1" display="Faqe 8" xr:uid="{AC1ABC58-147D-490E-B224-D5A0826F526A}"/>
    <hyperlink ref="C14" location="'F9'!A1" display="Faqe 9" xr:uid="{321E0180-715E-4057-897E-41F2317AC645}"/>
    <hyperlink ref="C21" location="'F13'!A1" display="Faqe 13" xr:uid="{268718F2-2CC1-4101-924F-F34204B33663}"/>
    <hyperlink ref="C6:C7" location="'F4'!A1" display="Faqe 4" xr:uid="{7E7979ED-AEDB-4386-A460-CAF57F1C2447}"/>
    <hyperlink ref="C25" location="'F15'!Print_Area" display="Faqe 15" xr:uid="{4BCA15A6-FE39-44ED-A430-E028CEC88B2D}"/>
    <hyperlink ref="H3" location="'F3'!A1" display="Highlights" xr:uid="{FF89022D-769D-4757-A7EB-782854E901F5}"/>
    <hyperlink ref="H5" location="'F4'!A1" display="Faqe 4" xr:uid="{93EDB8AE-0F37-4B31-8FFA-30E2333F2F2C}"/>
    <hyperlink ref="H9" location="'F5'!A1" display="Faqe 5" xr:uid="{1D348362-E59C-4B17-85CD-5471F86A9D51}"/>
    <hyperlink ref="H10" location="'F6'!A1" display="Faqe 6" xr:uid="{C4F5375B-7717-41A0-A719-41B4FC9B8BB4}"/>
    <hyperlink ref="H11" location="'F7'!A1" display="Faqe 7" xr:uid="{80604C5E-CC11-4EDD-B4B7-12F0FF6FCCC5}"/>
    <hyperlink ref="H15" location="'F10'!A1" display="Faqe 10" xr:uid="{8E2A73B7-069F-449F-B232-4AB3D10C8893}"/>
    <hyperlink ref="H16" location="'F11'!A1" display="Faqe 11" xr:uid="{371574A9-D787-485C-8C02-5072EAEDDD8D}"/>
    <hyperlink ref="H17" location="'F12'!A1" display="Faqe 12" xr:uid="{0A43C02D-F9F2-4A2E-BE7A-B8187BE86EB1}"/>
    <hyperlink ref="H13" location="'F8'!A1" display="Faqe 8" xr:uid="{5187B13B-5FA0-437E-85AE-1C491B763354}"/>
    <hyperlink ref="H14" location="'F9'!A1" display="Faqe 9" xr:uid="{88F9F907-DE69-4880-9EB9-E8EF07355788}"/>
    <hyperlink ref="H21" location="'F13'!A1" display="Faqe 13" xr:uid="{A92D2BE3-965A-4B34-8D6D-138609FF1E65}"/>
    <hyperlink ref="H6:H7" location="'F4'!A1" display="Faqe 4" xr:uid="{B592AC1D-4DAC-4D17-94FB-B0F8223E82D5}"/>
    <hyperlink ref="H25" location="'F15'!Print_Area" display="Page 15" xr:uid="{48B48278-7D53-4B04-9607-2471603F36B2}"/>
    <hyperlink ref="H54" location="Sqarime!Print_Area" display="Explanatory Notes" xr:uid="{42C473A7-2685-4900-B73D-3725514BF86B}"/>
    <hyperlink ref="H22" location="'F14'!A1" display="Page 14" xr:uid="{EED070E4-0E6D-4D19-A15D-F852A0174BAC}"/>
    <hyperlink ref="C22" location="'F14'!A1" display="Faqe 14" xr:uid="{6E8D58B4-B8A8-4997-B526-80EF927603B0}"/>
    <hyperlink ref="C26" location="'F16'!Print_Area" display="Faqe 16" xr:uid="{064BE717-68EC-4FFA-B8B1-47F050C815A0}"/>
    <hyperlink ref="H26" location="'F16'!Print_Area" display="Page 16" xr:uid="{7024B3EA-7B36-4073-88A6-7FE6E1674E43}"/>
    <hyperlink ref="C27" location="'F17'!Print_Area" display="Faqe 17" xr:uid="{0C465927-4276-4D11-9DD5-066CF8AE2B34}"/>
    <hyperlink ref="H27" location="'F17'!Print_Area" display="Page 17" xr:uid="{37A3FD8B-D765-4342-B9FF-2759375BCAE5}"/>
    <hyperlink ref="C28" location="'F18'!Print_Area" display="Faqe 18" xr:uid="{73E20C56-68A1-4BEE-8667-F678BD797BCC}"/>
    <hyperlink ref="H28" location="'F18'!Print_Area" display="Page 18" xr:uid="{8DA680B7-785D-4432-824F-486FB1602BC0}"/>
    <hyperlink ref="C29" location="'F19'!Print_Area" display="Faqe 19" xr:uid="{A71DC2AA-E721-4FED-B6F8-429987B3A5C5}"/>
    <hyperlink ref="H29" location="'F19'!Print_Area" display="Page 19" xr:uid="{AC891BDF-5054-4713-918C-2A5746742EC1}"/>
    <hyperlink ref="C30" location="'F20'!Print_Area" display="Faqe 20" xr:uid="{9DAF5DF1-BEFD-4299-B376-9427F13FBC87}"/>
    <hyperlink ref="H30" location="'F20'!Print_Area" display="Page 20" xr:uid="{194AE7C7-1CAE-4B8A-9BCA-96EF87CA18C1}"/>
    <hyperlink ref="C31" location="'F21'!Print_Area" display="Faqe 21" xr:uid="{0DB34E43-1D9A-43CF-8664-1B69910931F6}"/>
    <hyperlink ref="H31" location="'F21'!Print_Area" display="Page 21" xr:uid="{7546207B-5AEC-4355-8705-8B2FCD436C76}"/>
    <hyperlink ref="C32" location="'F22'!Print_Area" display="Faqe 22" xr:uid="{CAE17338-2988-40C5-8967-B62EE2378223}"/>
    <hyperlink ref="H32" location="'F22'!Print_Area" display="Page 22" xr:uid="{40208ABE-2A22-4B03-A7DC-A351685DD5E6}"/>
    <hyperlink ref="C33" location="'F23'!Print_Area" display="Faqe 23" xr:uid="{5DDF5D7E-56F1-4834-966C-A5307CF22A9A}"/>
    <hyperlink ref="H33" location="'F23'!Print_Area" display="Page 23" xr:uid="{4A2712F2-FB00-4913-82DF-BDAA21BA281C}"/>
    <hyperlink ref="C34" location="'F24'!Print_Area" display="Faqe 24" xr:uid="{A5A6F9AB-A50C-451B-8280-F207C0910631}"/>
    <hyperlink ref="H34" location="'F24'!Print_Area" display="Page 24" xr:uid="{40D4628B-D0CC-4F2F-92A9-80FE5A589058}"/>
    <hyperlink ref="C35" location="'F25'!Print_Area" display="Faqe 25" xr:uid="{9E7311ED-2E7E-4A8B-8B0E-175B10F59735}"/>
    <hyperlink ref="H35" location="'F25'!Print_Area" display="Page 25" xr:uid="{8D563211-0A92-42B9-8D11-10F6CB201739}"/>
    <hyperlink ref="C36" location="'F26'!Print_Area" display="Faqe 26" xr:uid="{E6764937-B1D1-4670-BCD4-9DF18BE57BA8}"/>
    <hyperlink ref="H36" location="'F26'!Print_Area" display="Page 26" xr:uid="{54E060FE-1137-40CA-A214-D366D1893602}"/>
    <hyperlink ref="C37" location="'F27'!Print_Area" display="Faqe 27" xr:uid="{FB5EA671-80B2-4AF1-BC64-5B79B2A6E0CD}"/>
    <hyperlink ref="H37" location="'F27'!Print_Area" display="Page 27" xr:uid="{506E8838-A514-48CB-8E19-16722DCEFBF5}"/>
    <hyperlink ref="C38" location="'F28'!Print_Area" display="Faqe 28" xr:uid="{59C9D6CC-F986-4B0A-BD65-54E0D55A4D40}"/>
    <hyperlink ref="H38" location="'F28'!Print_Area" display="Page 28" xr:uid="{A48EC094-B901-4DF6-953E-147A56F66F01}"/>
    <hyperlink ref="C39" location="'F29'!Print_Area" display="Faqe 29" xr:uid="{B8095A36-6FE6-4647-B379-DADE4C9494C2}"/>
    <hyperlink ref="H39" location="'F29'!Print_Area" display="Page 29" xr:uid="{475D8CC7-E11C-40DA-B6F0-B3662CAC318B}"/>
    <hyperlink ref="C40" location="'F30'!Print_Area" display="Faqe 30" xr:uid="{907EB1D9-E4B4-4B91-9752-DD021BBABBE3}"/>
    <hyperlink ref="H40" location="'F30'!Print_Area" display="Page 30" xr:uid="{62B62A3A-B573-461E-8809-658CFFA8D0BC}"/>
    <hyperlink ref="C41" location="'F31'!Print_Area" display="Faqe 31" xr:uid="{5F6DC708-D254-4B65-A975-43FAEC284D9C}"/>
    <hyperlink ref="H41" location="'F31'!Print_Area" display="Page 31" xr:uid="{986FF2D6-216C-4275-A198-52FA3AD3BBE7}"/>
    <hyperlink ref="C42" location="'F32'!Print_Area" display="Faqe 32" xr:uid="{D0303C2C-0434-4620-81C2-0C38DFD4559C}"/>
    <hyperlink ref="H42" location="'F32'!Print_Area" display="Page 32" xr:uid="{AE2113E4-016A-4CE1-9813-D4172D4B2C01}"/>
    <hyperlink ref="C43" location="'F33'!Print_Area" display="Faqe 33" xr:uid="{4B44CD5A-8A71-4119-B265-C03F26CB4CAD}"/>
    <hyperlink ref="H43" location="'F33'!Print_Area" display="Page 33" xr:uid="{7AE7A6A9-3C4B-47AC-B1E6-760D59F72B48}"/>
    <hyperlink ref="C44" location="'F34'!Print_Area" display="Faqe 34" xr:uid="{AD852386-52A3-401A-B16D-63433BE08F4F}"/>
    <hyperlink ref="H44" location="'F34'!Print_Area" display="Page 34" xr:uid="{61B6800D-D5AE-465F-8396-7C81B869BB5D}"/>
    <hyperlink ref="C45" location="'F35'!Print_Area" display="Faqe 35" xr:uid="{BE8CB59A-2980-4675-B928-4126E15A0385}"/>
    <hyperlink ref="H45" location="'F35'!Print_Area" display="Page 35" xr:uid="{F050E822-E3AD-4ECC-9F54-5356DE85330B}"/>
    <hyperlink ref="C46" location="'F36'!Print_Area" display="Faqe 36" xr:uid="{C258CC78-02C1-4618-863E-21C170CE9297}"/>
    <hyperlink ref="H46" location="'F36'!Print_Area" display="Page 36" xr:uid="{53C2033A-02EE-4BCD-9E69-21A665317340}"/>
    <hyperlink ref="C47" location="'F37'!Print_Area" display="Faqe 37" xr:uid="{65452768-B3FC-4429-9BEA-A5015151172F}"/>
    <hyperlink ref="H47" location="'F37'!Print_Area" display="Page 37" xr:uid="{D19E1617-353E-4898-8EC6-C5342BF7CEAD}"/>
    <hyperlink ref="C48" location="'F38'!Print_Area" display="Faqe 38" xr:uid="{B6CF3DD9-94A8-439B-9A76-0AA74A06C96C}"/>
    <hyperlink ref="H48" location="'F38'!Print_Area" display="Page 38" xr:uid="{29C9418C-BAA7-4ED0-997F-529C5D531EA0}"/>
    <hyperlink ref="C49" location="'F39'!Print_Area" display="Faqe 39" xr:uid="{09E551DE-D908-4FCE-A0CA-BC831CF3ACAF}"/>
    <hyperlink ref="H49" location="'F39'!Print_Area" display="Page 39" xr:uid="{3AA97AEC-D0D4-4FB3-8DBE-11B0BFE250FE}"/>
    <hyperlink ref="C50" location="'F40'!Print_Area" display="Faqe 40" xr:uid="{B8A05FF8-16FF-44D0-B652-12D029A64EA1}"/>
    <hyperlink ref="H50" location="'F40'!Print_Area" display="Page 40" xr:uid="{3C4ABC17-9A89-42B1-A005-9C4BBB095DAE}"/>
    <hyperlink ref="C51" location="'F41'!Print_Area" display="Faqe 41" xr:uid="{92BBED66-567E-45E6-ACC2-4E6DC378F6BF}"/>
    <hyperlink ref="H51" location="'F41'!Print_Area" display="Page 41" xr:uid="{E5CFF292-1C88-4B91-9540-F3CCD53FB2C1}"/>
    <hyperlink ref="C52:C53" location="'F41'!Print_Area" display="Faqe 41" xr:uid="{C2C6BEEE-4211-48B1-85DD-B2E11E9D24F7}"/>
    <hyperlink ref="H52:H53" location="'F41'!Print_Area" display="Page 41" xr:uid="{1B5D0F60-1726-466B-BAA0-EFD1D79A00AC}"/>
    <hyperlink ref="C52" location="'F42'!Print_Area" display="Faqe 42" xr:uid="{594FAD22-161B-4366-9D6F-1931F06285BF}"/>
    <hyperlink ref="C53" location="'F43'!Print_Area" display="Faqe 43" xr:uid="{F9BAA588-7B3B-45FD-B37D-338CB324A604}"/>
    <hyperlink ref="H52" location="'F42'!Print_Area" display="Page 42" xr:uid="{83BE9A3F-B846-4241-9EAD-440FF65E8804}"/>
    <hyperlink ref="H53" location="'F43'!Print_Area" display="Page 43" xr:uid="{9230FF40-39A1-4CC9-AEA3-C22DB8101706}"/>
  </hyperlinks>
  <printOptions horizontalCentered="1"/>
  <pageMargins left="0.7" right="0.7" top="0.75" bottom="0.75" header="0.3" footer="0.3"/>
  <pageSetup paperSize="9" scale="65" fitToHeight="2" orientation="portrait" r:id="rId2"/>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4" max="52"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9"/>
  <dimension ref="A1:F42"/>
  <sheetViews>
    <sheetView zoomScaleNormal="100" workbookViewId="0">
      <selection activeCell="E16" sqref="E16"/>
    </sheetView>
  </sheetViews>
  <sheetFormatPr defaultRowHeight="12"/>
  <cols>
    <col min="1" max="1" width="34.28515625" style="72" customWidth="1"/>
    <col min="2" max="2" width="11.5703125" style="72" customWidth="1"/>
    <col min="3" max="3" width="12.85546875" style="72" customWidth="1"/>
    <col min="4" max="4" width="13.7109375" style="72" customWidth="1"/>
    <col min="5" max="5" width="10.7109375" style="72" customWidth="1"/>
    <col min="6" max="6" width="10.42578125" style="72" customWidth="1"/>
    <col min="7" max="8" width="10" style="72" bestFit="1" customWidth="1"/>
    <col min="9" max="9" width="16.28515625" style="72" customWidth="1"/>
    <col min="10" max="12" width="9.85546875" style="72" bestFit="1" customWidth="1"/>
    <col min="13" max="16384" width="9.140625" style="72"/>
  </cols>
  <sheetData>
    <row r="1" spans="1:6" s="88" customFormat="1"/>
    <row r="2" spans="1:6" s="316" customFormat="1" ht="17.25" customHeight="1">
      <c r="A2" s="644" t="s">
        <v>464</v>
      </c>
      <c r="B2" s="644"/>
      <c r="C2" s="644"/>
      <c r="D2" s="644"/>
      <c r="E2" s="644"/>
      <c r="F2" s="644"/>
    </row>
    <row r="3" spans="1:6" s="316" customFormat="1" ht="15.75" customHeight="1">
      <c r="A3" s="643" t="s">
        <v>377</v>
      </c>
      <c r="B3" s="643"/>
      <c r="C3" s="643"/>
      <c r="D3" s="643"/>
      <c r="E3" s="643"/>
      <c r="F3" s="643"/>
    </row>
    <row r="6" spans="1:6">
      <c r="A6" s="73"/>
    </row>
    <row r="7" spans="1:6" ht="12" customHeight="1">
      <c r="A7" s="103"/>
      <c r="B7" s="102"/>
      <c r="C7" s="151"/>
      <c r="D7" s="103" t="s">
        <v>54</v>
      </c>
      <c r="E7" s="648" t="s">
        <v>13</v>
      </c>
      <c r="F7" s="649"/>
    </row>
    <row r="8" spans="1:6" ht="12" customHeight="1">
      <c r="A8" s="115" t="s">
        <v>57</v>
      </c>
      <c r="B8" s="660" t="s">
        <v>119</v>
      </c>
      <c r="C8" s="661"/>
      <c r="D8" s="103" t="s">
        <v>15</v>
      </c>
      <c r="E8" s="648" t="s">
        <v>15</v>
      </c>
      <c r="F8" s="649"/>
    </row>
    <row r="9" spans="1:6" ht="12" customHeight="1">
      <c r="A9" s="194" t="s">
        <v>37</v>
      </c>
      <c r="B9" s="692" t="s">
        <v>502</v>
      </c>
      <c r="C9" s="664"/>
      <c r="D9" s="105" t="s">
        <v>55</v>
      </c>
      <c r="E9" s="651" t="s">
        <v>19</v>
      </c>
      <c r="F9" s="652"/>
    </row>
    <row r="10" spans="1:6" ht="12" customHeight="1">
      <c r="A10" s="105"/>
      <c r="B10" s="102"/>
      <c r="C10" s="151"/>
      <c r="D10" s="105" t="s">
        <v>20</v>
      </c>
      <c r="E10" s="651" t="s">
        <v>20</v>
      </c>
      <c r="F10" s="652"/>
    </row>
    <row r="11" spans="1:6" ht="18.75" customHeight="1" thickBot="1">
      <c r="A11" s="480" t="s">
        <v>589</v>
      </c>
      <c r="B11" s="83">
        <v>2025</v>
      </c>
      <c r="C11" s="83">
        <v>2026</v>
      </c>
      <c r="D11" s="83" t="s">
        <v>586</v>
      </c>
      <c r="E11" s="83">
        <v>2025</v>
      </c>
      <c r="F11" s="83">
        <v>2026</v>
      </c>
    </row>
    <row r="12" spans="1:6" ht="15.75" thickBot="1">
      <c r="A12" s="650" t="s">
        <v>444</v>
      </c>
      <c r="B12" s="650"/>
      <c r="C12" s="650"/>
      <c r="D12" s="650"/>
      <c r="E12" s="650"/>
      <c r="F12" s="650"/>
    </row>
    <row r="13" spans="1:6" ht="12.75">
      <c r="A13" s="208" t="s">
        <v>42</v>
      </c>
      <c r="B13" s="162">
        <v>37481.628020000004</v>
      </c>
      <c r="C13" s="162">
        <v>31726.40352</v>
      </c>
      <c r="D13" s="163">
        <v>-15.354787942853088</v>
      </c>
      <c r="E13" s="342">
        <v>43.110144454144688</v>
      </c>
      <c r="F13" s="163">
        <v>38.117716367558216</v>
      </c>
    </row>
    <row r="14" spans="1:6" ht="12.75">
      <c r="A14" s="208" t="s">
        <v>540</v>
      </c>
      <c r="B14" s="162">
        <v>28001.096089999999</v>
      </c>
      <c r="C14" s="162">
        <v>28388.958849999999</v>
      </c>
      <c r="D14" s="163">
        <v>1.3851699188965672</v>
      </c>
      <c r="E14" s="342">
        <v>32.205946248390468</v>
      </c>
      <c r="F14" s="163">
        <v>34.107940433034678</v>
      </c>
    </row>
    <row r="15" spans="1:6" ht="12.75">
      <c r="A15" s="157" t="s">
        <v>532</v>
      </c>
      <c r="B15" s="162">
        <v>9349.2257299999983</v>
      </c>
      <c r="C15" s="162">
        <v>6590.7516399999995</v>
      </c>
      <c r="D15" s="163">
        <v>-29.504839969245232</v>
      </c>
      <c r="E15" s="342">
        <v>10.753174102780241</v>
      </c>
      <c r="F15" s="163">
        <v>7.9184645528501161</v>
      </c>
    </row>
    <row r="16" spans="1:6" ht="12.75">
      <c r="A16" s="208" t="s">
        <v>44</v>
      </c>
      <c r="B16" s="162">
        <v>2137.9545099999996</v>
      </c>
      <c r="C16" s="162">
        <v>5769.8967000000002</v>
      </c>
      <c r="D16" s="163">
        <v>169.87930159468178</v>
      </c>
      <c r="E16" s="342">
        <v>2.4590054549741005</v>
      </c>
      <c r="F16" s="163">
        <v>6.9322476385344221</v>
      </c>
    </row>
    <row r="17" spans="1:6" ht="12.75">
      <c r="A17" s="157" t="s">
        <v>36</v>
      </c>
      <c r="B17" s="162">
        <v>3245.6131</v>
      </c>
      <c r="C17" s="162">
        <v>4796.9300800000001</v>
      </c>
      <c r="D17" s="163">
        <v>47.79734774918181</v>
      </c>
      <c r="E17" s="342">
        <v>3.7329981907030394</v>
      </c>
      <c r="F17" s="163">
        <v>5.7632760079213776</v>
      </c>
    </row>
    <row r="18" spans="1:6" ht="12.75">
      <c r="A18" s="280" t="s">
        <v>40</v>
      </c>
      <c r="B18" s="162">
        <v>3101.86139</v>
      </c>
      <c r="C18" s="162">
        <v>3622.4017699999999</v>
      </c>
      <c r="D18" s="163">
        <v>16.781548707435956</v>
      </c>
      <c r="E18" s="342">
        <v>3.5676596685789859</v>
      </c>
      <c r="F18" s="163">
        <v>4.3521379015165742</v>
      </c>
    </row>
    <row r="19" spans="1:6" ht="12.75">
      <c r="A19" s="208" t="s">
        <v>533</v>
      </c>
      <c r="B19" s="162">
        <v>2934.79322</v>
      </c>
      <c r="C19" s="162">
        <v>1312.5751200000002</v>
      </c>
      <c r="D19" s="163">
        <v>-55.27537984430807</v>
      </c>
      <c r="E19" s="163">
        <v>3.3755033156439831</v>
      </c>
      <c r="F19" s="163">
        <v>1.5769945718471938</v>
      </c>
    </row>
    <row r="20" spans="1:6" ht="12.75">
      <c r="A20" s="327" t="s">
        <v>541</v>
      </c>
      <c r="B20" s="328">
        <v>691.69809999999995</v>
      </c>
      <c r="C20" s="328">
        <v>1024.77972</v>
      </c>
      <c r="D20" s="341">
        <v>48.15419039028734</v>
      </c>
      <c r="E20" s="341">
        <v>0.79556856478448701</v>
      </c>
      <c r="F20" s="341">
        <v>1.231222526737431</v>
      </c>
    </row>
    <row r="21" spans="1:6" ht="14.25">
      <c r="A21" s="78" t="s">
        <v>10</v>
      </c>
      <c r="B21" s="422">
        <v>86943.870160000006</v>
      </c>
      <c r="C21" s="422">
        <v>83232.69739999999</v>
      </c>
      <c r="D21" s="423">
        <v>-4.268469707146072</v>
      </c>
      <c r="E21" s="525">
        <v>99.999999999999986</v>
      </c>
      <c r="F21" s="525">
        <v>100.00000000000001</v>
      </c>
    </row>
    <row r="22" spans="1:6" ht="14.25">
      <c r="A22" s="204"/>
      <c r="B22" s="197"/>
      <c r="C22" s="197"/>
      <c r="D22" s="139"/>
      <c r="E22" s="140"/>
      <c r="F22" s="140"/>
    </row>
    <row r="23" spans="1:6" ht="12.75">
      <c r="A23" s="124" t="s">
        <v>406</v>
      </c>
      <c r="C23" s="91"/>
      <c r="D23" s="233"/>
      <c r="E23" s="233"/>
      <c r="F23" s="233"/>
    </row>
    <row r="24" spans="1:6" ht="13.5">
      <c r="A24" s="82">
        <v>2025</v>
      </c>
      <c r="B24" s="258"/>
      <c r="C24" s="259"/>
      <c r="D24" s="260"/>
      <c r="E24" s="260"/>
      <c r="F24" s="260"/>
    </row>
    <row r="25" spans="1:6">
      <c r="B25" s="261"/>
      <c r="C25" s="261"/>
      <c r="D25" s="262"/>
      <c r="E25" s="215"/>
      <c r="F25" s="215"/>
    </row>
    <row r="26" spans="1:6">
      <c r="B26" s="261"/>
      <c r="C26" s="261"/>
      <c r="D26" s="262"/>
      <c r="E26" s="215"/>
      <c r="F26" s="215"/>
    </row>
    <row r="27" spans="1:6">
      <c r="B27" s="261"/>
      <c r="C27" s="261"/>
      <c r="D27" s="262"/>
      <c r="E27" s="215"/>
      <c r="F27" s="215"/>
    </row>
    <row r="28" spans="1:6">
      <c r="B28" s="261"/>
      <c r="C28" s="261"/>
      <c r="D28" s="262"/>
      <c r="E28" s="215"/>
      <c r="F28" s="215"/>
    </row>
    <row r="29" spans="1:6">
      <c r="A29" s="299"/>
      <c r="B29" s="261"/>
      <c r="C29" s="261"/>
      <c r="D29" s="262"/>
      <c r="E29" s="215"/>
      <c r="F29" s="215"/>
    </row>
    <row r="30" spans="1:6">
      <c r="B30" s="261"/>
      <c r="C30" s="261"/>
      <c r="D30" s="262"/>
      <c r="E30" s="215"/>
      <c r="F30" s="215"/>
    </row>
    <row r="31" spans="1:6">
      <c r="B31" s="261"/>
      <c r="C31" s="261"/>
      <c r="D31" s="262"/>
      <c r="E31" s="215"/>
      <c r="F31" s="215"/>
    </row>
    <row r="32" spans="1:6">
      <c r="B32" s="261"/>
      <c r="C32" s="261"/>
      <c r="D32" s="262"/>
      <c r="E32" s="215"/>
      <c r="F32" s="215"/>
    </row>
    <row r="33" spans="1:6">
      <c r="A33" s="263"/>
      <c r="B33" s="264"/>
      <c r="C33" s="264"/>
      <c r="D33" s="265"/>
      <c r="E33" s="266"/>
      <c r="F33" s="266"/>
    </row>
    <row r="38" spans="1:6">
      <c r="A38" s="263"/>
    </row>
    <row r="42" spans="1:6" ht="14.25">
      <c r="A42" s="127">
        <v>2026</v>
      </c>
    </row>
  </sheetData>
  <sortState xmlns:xlrd2="http://schemas.microsoft.com/office/spreadsheetml/2017/richdata2" ref="A13:F20">
    <sortCondition descending="1" ref="C13:C20"/>
  </sortState>
  <mergeCells count="9">
    <mergeCell ref="E10:F10"/>
    <mergeCell ref="A12:F12"/>
    <mergeCell ref="A2:F2"/>
    <mergeCell ref="A3:F3"/>
    <mergeCell ref="E7:F7"/>
    <mergeCell ref="B8:C8"/>
    <mergeCell ref="E8:F8"/>
    <mergeCell ref="B9:C9"/>
    <mergeCell ref="E9:F9"/>
  </mergeCells>
  <pageMargins left="0.7" right="0.7" top="0.75" bottom="0.75" header="0.3" footer="0.3"/>
  <pageSetup scale="90"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50"/>
  <dimension ref="A2:F39"/>
  <sheetViews>
    <sheetView zoomScaleNormal="100" workbookViewId="0">
      <selection activeCell="I11" sqref="I11"/>
    </sheetView>
  </sheetViews>
  <sheetFormatPr defaultRowHeight="12.75"/>
  <cols>
    <col min="1" max="1" width="34.85546875" style="143" customWidth="1"/>
    <col min="2" max="2" width="15" style="143" customWidth="1"/>
    <col min="3" max="3" width="12.140625" style="143" customWidth="1"/>
    <col min="4" max="4" width="13.5703125" style="143" customWidth="1"/>
    <col min="5" max="5" width="11.85546875" style="143" bestFit="1" customWidth="1"/>
    <col min="6" max="6" width="10.5703125" style="143" customWidth="1"/>
    <col min="7" max="7" width="11.85546875" style="143" bestFit="1" customWidth="1"/>
    <col min="8" max="8" width="9.7109375" style="143" bestFit="1" customWidth="1"/>
    <col min="9" max="9" width="9.28515625" style="143" bestFit="1" customWidth="1"/>
    <col min="10" max="10" width="10.28515625" style="143" bestFit="1" customWidth="1"/>
    <col min="11" max="12" width="10.42578125" style="143" bestFit="1" customWidth="1"/>
    <col min="13" max="13" width="9.28515625" style="143" bestFit="1" customWidth="1"/>
    <col min="14" max="16384" width="9.140625" style="143"/>
  </cols>
  <sheetData>
    <row r="2" spans="1:6" ht="15.75" customHeight="1">
      <c r="A2" s="644" t="s">
        <v>604</v>
      </c>
      <c r="B2" s="644"/>
      <c r="C2" s="644"/>
      <c r="D2" s="644"/>
      <c r="E2" s="644"/>
      <c r="F2" s="644"/>
    </row>
    <row r="3" spans="1:6" ht="15" customHeight="1">
      <c r="A3" s="643" t="s">
        <v>378</v>
      </c>
      <c r="B3" s="643"/>
      <c r="C3" s="643"/>
      <c r="D3" s="643"/>
      <c r="E3" s="643"/>
      <c r="F3" s="643"/>
    </row>
    <row r="6" spans="1:6">
      <c r="A6" s="103"/>
      <c r="B6" s="102"/>
      <c r="C6" s="151"/>
      <c r="D6" s="103" t="s">
        <v>54</v>
      </c>
      <c r="E6" s="648" t="s">
        <v>13</v>
      </c>
      <c r="F6" s="649"/>
    </row>
    <row r="7" spans="1:6" ht="14.25">
      <c r="A7" s="115" t="s">
        <v>57</v>
      </c>
      <c r="B7" s="660" t="s">
        <v>119</v>
      </c>
      <c r="C7" s="661"/>
      <c r="D7" s="103" t="s">
        <v>15</v>
      </c>
      <c r="E7" s="648" t="s">
        <v>15</v>
      </c>
      <c r="F7" s="649"/>
    </row>
    <row r="8" spans="1:6" ht="15">
      <c r="A8" s="194" t="s">
        <v>37</v>
      </c>
      <c r="B8" s="663" t="s">
        <v>330</v>
      </c>
      <c r="C8" s="664"/>
      <c r="D8" s="105" t="s">
        <v>55</v>
      </c>
      <c r="E8" s="651" t="s">
        <v>19</v>
      </c>
      <c r="F8" s="652"/>
    </row>
    <row r="9" spans="1:6">
      <c r="A9" s="105"/>
      <c r="B9" s="478"/>
      <c r="C9" s="151"/>
      <c r="D9" s="105" t="s">
        <v>20</v>
      </c>
      <c r="E9" s="651" t="s">
        <v>20</v>
      </c>
      <c r="F9" s="652"/>
    </row>
    <row r="10" spans="1:6" ht="18.75" customHeight="1" thickBot="1">
      <c r="A10" s="480" t="s">
        <v>589</v>
      </c>
      <c r="B10" s="83">
        <v>2025</v>
      </c>
      <c r="C10" s="83">
        <v>2026</v>
      </c>
      <c r="D10" s="83" t="s">
        <v>586</v>
      </c>
      <c r="E10" s="83">
        <v>2025</v>
      </c>
      <c r="F10" s="83">
        <v>2026</v>
      </c>
    </row>
    <row r="11" spans="1:6" ht="15.75" thickBot="1">
      <c r="A11" s="650" t="s">
        <v>454</v>
      </c>
      <c r="B11" s="650"/>
      <c r="C11" s="650"/>
      <c r="D11" s="650"/>
      <c r="E11" s="650"/>
      <c r="F11" s="650"/>
    </row>
    <row r="12" spans="1:6" ht="16.5" customHeight="1">
      <c r="A12" s="157" t="s">
        <v>42</v>
      </c>
      <c r="B12" s="162">
        <v>3210.681</v>
      </c>
      <c r="C12" s="162">
        <v>6071.7669999999998</v>
      </c>
      <c r="D12" s="571">
        <v>89.111500021335033</v>
      </c>
      <c r="E12" s="344">
        <v>85.324836193987622</v>
      </c>
      <c r="F12" s="344">
        <v>59.511178455154415</v>
      </c>
    </row>
    <row r="13" spans="1:6" ht="16.5" customHeight="1">
      <c r="A13" s="157" t="s">
        <v>40</v>
      </c>
      <c r="B13" s="162">
        <v>88.421999999999997</v>
      </c>
      <c r="C13" s="162">
        <v>3559.5756000000001</v>
      </c>
      <c r="D13" s="571">
        <v>3925.6673678496304</v>
      </c>
      <c r="E13" s="344">
        <v>2.3498418765192723</v>
      </c>
      <c r="F13" s="344">
        <v>34.888449895428025</v>
      </c>
    </row>
    <row r="14" spans="1:6" ht="16.5" customHeight="1">
      <c r="A14" s="208" t="s">
        <v>540</v>
      </c>
      <c r="B14" s="162">
        <v>305.49847</v>
      </c>
      <c r="C14" s="162">
        <v>367.5</v>
      </c>
      <c r="D14" s="344">
        <v>20.29520147842312</v>
      </c>
      <c r="E14" s="344">
        <v>8.1187159080157265</v>
      </c>
      <c r="F14" s="344">
        <v>3.6019758469436072</v>
      </c>
    </row>
    <row r="15" spans="1:6" ht="16.5" customHeight="1">
      <c r="A15" s="157" t="s">
        <v>533</v>
      </c>
      <c r="B15" s="162">
        <v>0</v>
      </c>
      <c r="C15" s="162">
        <v>203.89099999999999</v>
      </c>
      <c r="D15" s="571" t="s">
        <v>527</v>
      </c>
      <c r="E15" s="344">
        <v>0</v>
      </c>
      <c r="F15" s="344">
        <v>1.9983958024739563</v>
      </c>
    </row>
    <row r="16" spans="1:6" ht="17.25" customHeight="1">
      <c r="A16" s="612" t="s">
        <v>541</v>
      </c>
      <c r="B16" s="364">
        <v>158.29002</v>
      </c>
      <c r="C16" s="162">
        <v>0</v>
      </c>
      <c r="D16" s="571">
        <v>-100</v>
      </c>
      <c r="E16" s="344">
        <v>4.2066060214773824</v>
      </c>
      <c r="F16" s="526">
        <v>0</v>
      </c>
    </row>
    <row r="17" spans="1:6" ht="14.25">
      <c r="A17" s="387" t="s">
        <v>10</v>
      </c>
      <c r="B17" s="398">
        <v>3762.89149</v>
      </c>
      <c r="C17" s="398">
        <v>10202.7336</v>
      </c>
      <c r="D17" s="409">
        <v>171.14078700154067</v>
      </c>
      <c r="E17" s="409">
        <v>100</v>
      </c>
      <c r="F17" s="409">
        <v>100</v>
      </c>
    </row>
    <row r="18" spans="1:6" ht="14.25">
      <c r="A18" s="352"/>
      <c r="B18" s="437"/>
      <c r="C18" s="437"/>
      <c r="D18" s="438"/>
      <c r="E18" s="438"/>
      <c r="F18" s="438"/>
    </row>
    <row r="19" spans="1:6" ht="12" customHeight="1">
      <c r="A19" s="124"/>
    </row>
    <row r="20" spans="1:6" ht="14.25">
      <c r="A20" s="127">
        <v>2025</v>
      </c>
    </row>
    <row r="21" spans="1:6">
      <c r="A21" s="263"/>
    </row>
    <row r="39" spans="1:1" ht="14.25">
      <c r="A39" s="127">
        <v>2026</v>
      </c>
    </row>
  </sheetData>
  <sortState xmlns:xlrd2="http://schemas.microsoft.com/office/spreadsheetml/2017/richdata2" ref="A12:F16">
    <sortCondition descending="1" ref="C12:C16"/>
  </sortState>
  <mergeCells count="9">
    <mergeCell ref="E9:F9"/>
    <mergeCell ref="A11:F11"/>
    <mergeCell ref="A2:F2"/>
    <mergeCell ref="A3:F3"/>
    <mergeCell ref="E6:F6"/>
    <mergeCell ref="B7:C7"/>
    <mergeCell ref="E7:F7"/>
    <mergeCell ref="B8:C8"/>
    <mergeCell ref="E8:F8"/>
  </mergeCells>
  <pageMargins left="0.7" right="0.7" top="0.75" bottom="0.75" header="0.3" footer="0.3"/>
  <pageSetup scale="90"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1"/>
  <dimension ref="A2:O55"/>
  <sheetViews>
    <sheetView showWhiteSpace="0" zoomScaleNormal="100" workbookViewId="0">
      <selection activeCell="E16" sqref="E16"/>
    </sheetView>
  </sheetViews>
  <sheetFormatPr defaultRowHeight="12.75"/>
  <cols>
    <col min="1" max="1" width="34.140625" style="143" customWidth="1"/>
    <col min="2" max="2" width="9.5703125" style="143" customWidth="1"/>
    <col min="3" max="3" width="14.5703125" style="143" customWidth="1"/>
    <col min="4" max="4" width="8.28515625" style="143" customWidth="1"/>
    <col min="5" max="5" width="14.5703125" style="143" customWidth="1"/>
    <col min="6" max="6" width="11.85546875" style="143" customWidth="1"/>
    <col min="7" max="7" width="11.85546875" style="143" bestFit="1" customWidth="1"/>
    <col min="8" max="8" width="10.5703125" style="143" customWidth="1"/>
    <col min="9" max="10" width="9.140625" style="143"/>
    <col min="11" max="11" width="9.28515625" style="143" bestFit="1" customWidth="1"/>
    <col min="12" max="12" width="13.140625" style="143" bestFit="1" customWidth="1"/>
    <col min="13" max="13" width="16.7109375" style="143" bestFit="1" customWidth="1"/>
    <col min="14" max="15" width="16.5703125" style="143" bestFit="1" customWidth="1"/>
    <col min="16" max="17" width="12.85546875" style="143" bestFit="1" customWidth="1"/>
    <col min="18" max="16384" width="9.140625" style="143"/>
  </cols>
  <sheetData>
    <row r="2" spans="1:15" ht="15.75" customHeight="1">
      <c r="A2" s="644" t="s">
        <v>419</v>
      </c>
      <c r="B2" s="644"/>
      <c r="C2" s="644"/>
      <c r="D2" s="644"/>
      <c r="E2" s="644"/>
      <c r="F2" s="644"/>
      <c r="G2" s="644"/>
      <c r="H2" s="644"/>
    </row>
    <row r="3" spans="1:15" ht="15.75">
      <c r="A3" s="643" t="s">
        <v>418</v>
      </c>
      <c r="B3" s="643"/>
      <c r="C3" s="643"/>
      <c r="D3" s="643"/>
      <c r="E3" s="643"/>
      <c r="F3" s="643"/>
      <c r="G3" s="643"/>
      <c r="H3" s="643"/>
    </row>
    <row r="6" spans="1:15">
      <c r="A6" s="103"/>
      <c r="B6" s="103"/>
      <c r="C6" s="212"/>
      <c r="D6" s="102"/>
      <c r="E6" s="355"/>
      <c r="F6" s="103" t="s">
        <v>54</v>
      </c>
      <c r="G6" s="648" t="s">
        <v>13</v>
      </c>
      <c r="H6" s="649"/>
    </row>
    <row r="7" spans="1:15" ht="14.25">
      <c r="A7" s="115" t="s">
        <v>57</v>
      </c>
      <c r="B7" s="103" t="s">
        <v>243</v>
      </c>
      <c r="C7" s="356" t="s">
        <v>119</v>
      </c>
      <c r="D7" s="74" t="s">
        <v>243</v>
      </c>
      <c r="E7" s="357" t="s">
        <v>119</v>
      </c>
      <c r="F7" s="103" t="s">
        <v>15</v>
      </c>
      <c r="G7" s="648" t="s">
        <v>15</v>
      </c>
      <c r="H7" s="649"/>
    </row>
    <row r="8" spans="1:15" ht="15">
      <c r="A8" s="194" t="s">
        <v>37</v>
      </c>
      <c r="B8" s="105" t="s">
        <v>244</v>
      </c>
      <c r="C8" s="358" t="s">
        <v>330</v>
      </c>
      <c r="D8" s="81" t="s">
        <v>244</v>
      </c>
      <c r="E8" s="212" t="s">
        <v>330</v>
      </c>
      <c r="F8" s="105" t="s">
        <v>55</v>
      </c>
      <c r="G8" s="651" t="s">
        <v>19</v>
      </c>
      <c r="H8" s="652"/>
    </row>
    <row r="9" spans="1:15">
      <c r="A9" s="105"/>
      <c r="B9" s="470"/>
      <c r="C9" s="212"/>
      <c r="D9" s="102"/>
      <c r="E9" s="355"/>
      <c r="F9" s="105" t="s">
        <v>20</v>
      </c>
      <c r="G9" s="651" t="s">
        <v>20</v>
      </c>
      <c r="H9" s="652"/>
    </row>
    <row r="10" spans="1:15" ht="18.75" customHeight="1" thickBot="1">
      <c r="A10" s="480" t="s">
        <v>589</v>
      </c>
      <c r="B10" s="83"/>
      <c r="C10" s="83">
        <v>2025</v>
      </c>
      <c r="D10" s="83"/>
      <c r="E10" s="83">
        <v>2026</v>
      </c>
      <c r="F10" s="83" t="s">
        <v>586</v>
      </c>
      <c r="G10" s="83">
        <v>2025</v>
      </c>
      <c r="H10" s="83">
        <v>2026</v>
      </c>
    </row>
    <row r="11" spans="1:15" ht="17.25" customHeight="1" thickBot="1">
      <c r="A11" s="646" t="s">
        <v>458</v>
      </c>
      <c r="B11" s="646"/>
      <c r="C11" s="646"/>
      <c r="D11" s="646"/>
      <c r="E11" s="646"/>
      <c r="F11" s="646"/>
      <c r="G11" s="646"/>
      <c r="H11" s="646"/>
      <c r="M11" s="218"/>
      <c r="N11" s="218"/>
    </row>
    <row r="12" spans="1:15">
      <c r="A12" s="208" t="s">
        <v>540</v>
      </c>
      <c r="B12" s="349">
        <v>2855</v>
      </c>
      <c r="C12" s="162">
        <v>2208078.0653400002</v>
      </c>
      <c r="D12" s="162">
        <v>2736</v>
      </c>
      <c r="E12" s="162">
        <v>2168971.3736799997</v>
      </c>
      <c r="F12" s="360">
        <v>-1.7710737801282739</v>
      </c>
      <c r="G12" s="163">
        <v>30.392179433365467</v>
      </c>
      <c r="H12" s="163">
        <v>28.752802661524708</v>
      </c>
      <c r="M12" s="218"/>
      <c r="N12" s="218"/>
      <c r="O12" s="218"/>
    </row>
    <row r="13" spans="1:15" ht="12" customHeight="1">
      <c r="A13" s="208" t="s">
        <v>44</v>
      </c>
      <c r="B13" s="349">
        <v>1940</v>
      </c>
      <c r="C13" s="162">
        <v>1487594.9696199999</v>
      </c>
      <c r="D13" s="162">
        <v>2230</v>
      </c>
      <c r="E13" s="162">
        <v>1592476.3648699999</v>
      </c>
      <c r="F13" s="360">
        <v>7.0503999671894357</v>
      </c>
      <c r="G13" s="163">
        <v>20.475387148008849</v>
      </c>
      <c r="H13" s="163">
        <v>21.110540792690383</v>
      </c>
      <c r="M13" s="218"/>
      <c r="N13" s="218"/>
      <c r="O13" s="218"/>
    </row>
    <row r="14" spans="1:15" ht="12" customHeight="1">
      <c r="A14" s="208" t="s">
        <v>541</v>
      </c>
      <c r="B14" s="349">
        <v>1910</v>
      </c>
      <c r="C14" s="162">
        <v>1302997.57944</v>
      </c>
      <c r="D14" s="162">
        <v>2182</v>
      </c>
      <c r="E14" s="162">
        <v>1448806.7865299999</v>
      </c>
      <c r="F14" s="359">
        <v>11.190289943030107</v>
      </c>
      <c r="G14" s="163">
        <v>17.934572539437639</v>
      </c>
      <c r="H14" s="163">
        <v>19.205996046456246</v>
      </c>
      <c r="M14" s="218"/>
      <c r="N14" s="218"/>
      <c r="O14" s="218"/>
    </row>
    <row r="15" spans="1:15">
      <c r="A15" s="208" t="s">
        <v>36</v>
      </c>
      <c r="B15" s="349">
        <v>1282</v>
      </c>
      <c r="C15" s="162">
        <v>1001589.7964</v>
      </c>
      <c r="D15" s="162">
        <v>1154</v>
      </c>
      <c r="E15" s="162">
        <v>892799.54279999994</v>
      </c>
      <c r="F15" s="360">
        <v>-10.861757377224023</v>
      </c>
      <c r="G15" s="163">
        <v>13.785969476640561</v>
      </c>
      <c r="H15" s="163">
        <v>11.835328664054185</v>
      </c>
      <c r="M15" s="218"/>
      <c r="N15" s="218"/>
      <c r="O15" s="218"/>
    </row>
    <row r="16" spans="1:15">
      <c r="A16" s="208" t="s">
        <v>532</v>
      </c>
      <c r="B16" s="349">
        <v>1836</v>
      </c>
      <c r="C16" s="162">
        <v>798999.39229999995</v>
      </c>
      <c r="D16" s="162">
        <v>2044</v>
      </c>
      <c r="E16" s="162">
        <v>872547.04132000008</v>
      </c>
      <c r="F16" s="359">
        <v>9.2049693314891989</v>
      </c>
      <c r="G16" s="163">
        <v>10.997497452243572</v>
      </c>
      <c r="H16" s="163">
        <v>11.566852931491296</v>
      </c>
      <c r="M16" s="218"/>
      <c r="N16" s="218"/>
      <c r="O16" s="218"/>
    </row>
    <row r="17" spans="1:15">
      <c r="A17" s="208" t="s">
        <v>42</v>
      </c>
      <c r="B17" s="349">
        <v>385</v>
      </c>
      <c r="C17" s="162">
        <v>275967.95118999999</v>
      </c>
      <c r="D17" s="162">
        <v>440</v>
      </c>
      <c r="E17" s="162">
        <v>356359.09456</v>
      </c>
      <c r="F17" s="359">
        <v>29.130608472232279</v>
      </c>
      <c r="G17" s="163">
        <v>3.798446994279276</v>
      </c>
      <c r="H17" s="163">
        <v>4.7240470053501955</v>
      </c>
      <c r="M17" s="218"/>
      <c r="N17" s="218"/>
      <c r="O17" s="218"/>
    </row>
    <row r="18" spans="1:15">
      <c r="A18" s="208" t="s">
        <v>533</v>
      </c>
      <c r="B18" s="349">
        <v>1935</v>
      </c>
      <c r="C18" s="162">
        <v>138052.99999000001</v>
      </c>
      <c r="D18" s="162">
        <v>1580</v>
      </c>
      <c r="E18" s="162">
        <v>140235.93572000001</v>
      </c>
      <c r="F18" s="359">
        <v>1.5812302015589141</v>
      </c>
      <c r="G18" s="163">
        <v>1.900173554943775</v>
      </c>
      <c r="H18" s="163">
        <v>1.8590269261923018</v>
      </c>
      <c r="M18" s="218"/>
      <c r="N18" s="218"/>
      <c r="O18" s="218"/>
    </row>
    <row r="19" spans="1:15" ht="15.75" customHeight="1">
      <c r="A19" s="598" t="s">
        <v>40</v>
      </c>
      <c r="B19" s="492">
        <v>352</v>
      </c>
      <c r="C19" s="328">
        <v>52002.968399999998</v>
      </c>
      <c r="D19" s="328">
        <v>388</v>
      </c>
      <c r="E19" s="328">
        <v>71316.745900000009</v>
      </c>
      <c r="F19" s="495">
        <v>37.139759698794435</v>
      </c>
      <c r="G19" s="619">
        <v>0.71577340108084953</v>
      </c>
      <c r="H19" s="619">
        <v>0.94540497224069475</v>
      </c>
      <c r="M19" s="218"/>
      <c r="N19" s="218"/>
      <c r="O19" s="218"/>
    </row>
    <row r="20" spans="1:15" ht="14.25">
      <c r="A20" s="377" t="s">
        <v>10</v>
      </c>
      <c r="B20" s="402">
        <v>12495</v>
      </c>
      <c r="C20" s="402">
        <v>7265283.7226800006</v>
      </c>
      <c r="D20" s="402">
        <v>12754</v>
      </c>
      <c r="E20" s="402">
        <v>7543512.8853799989</v>
      </c>
      <c r="F20" s="410">
        <v>3.8295705070877206</v>
      </c>
      <c r="G20" s="411">
        <v>99.999999999999986</v>
      </c>
      <c r="H20" s="411">
        <v>100.00000000000001</v>
      </c>
      <c r="N20" s="218"/>
      <c r="O20" s="218"/>
    </row>
    <row r="21" spans="1:15" ht="11.25" customHeight="1">
      <c r="A21" s="93"/>
      <c r="B21" s="489"/>
      <c r="C21" s="197"/>
      <c r="D21" s="486"/>
      <c r="E21" s="487"/>
      <c r="F21" s="139"/>
      <c r="G21" s="140"/>
      <c r="H21" s="140"/>
    </row>
    <row r="22" spans="1:15" ht="13.5">
      <c r="A22" s="124" t="s">
        <v>417</v>
      </c>
      <c r="B22" s="124"/>
      <c r="F22" s="146"/>
    </row>
    <row r="23" spans="1:15" ht="18.75" customHeight="1">
      <c r="A23" s="127">
        <v>2025</v>
      </c>
      <c r="B23" s="127"/>
    </row>
    <row r="24" spans="1:15">
      <c r="A24" s="263"/>
    </row>
    <row r="25" spans="1:15" ht="12" customHeight="1"/>
    <row r="29" spans="1:15">
      <c r="A29" s="274"/>
      <c r="B29" s="274"/>
    </row>
    <row r="38" spans="1:2" ht="14.25">
      <c r="A38" s="127">
        <v>2026</v>
      </c>
      <c r="B38" s="82"/>
    </row>
    <row r="39" spans="1:2">
      <c r="A39" s="72"/>
    </row>
    <row r="55" spans="1:8" ht="28.5" customHeight="1">
      <c r="A55" s="694" t="s">
        <v>425</v>
      </c>
      <c r="B55" s="694"/>
      <c r="C55" s="694"/>
      <c r="D55" s="694"/>
      <c r="E55" s="694"/>
      <c r="F55" s="694"/>
      <c r="G55" s="694"/>
      <c r="H55" s="694"/>
    </row>
  </sheetData>
  <sortState xmlns:xlrd2="http://schemas.microsoft.com/office/spreadsheetml/2017/richdata2" ref="A12:H19">
    <sortCondition descending="1" ref="E12:E19"/>
  </sortState>
  <mergeCells count="8">
    <mergeCell ref="A55:H55"/>
    <mergeCell ref="G9:H9"/>
    <mergeCell ref="A11:H11"/>
    <mergeCell ref="A2:H2"/>
    <mergeCell ref="A3:H3"/>
    <mergeCell ref="G6:H6"/>
    <mergeCell ref="G7:H7"/>
    <mergeCell ref="G8:H8"/>
  </mergeCells>
  <pageMargins left="0.7" right="0.7" top="0.75" bottom="0.75" header="0.3" footer="0.3"/>
  <pageSetup scale="8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52"/>
  <dimension ref="A1:O57"/>
  <sheetViews>
    <sheetView zoomScaleNormal="100" workbookViewId="0">
      <selection activeCell="J11" sqref="J11"/>
    </sheetView>
  </sheetViews>
  <sheetFormatPr defaultRowHeight="12"/>
  <cols>
    <col min="1" max="1" width="28.42578125" style="72" customWidth="1"/>
    <col min="2" max="2" width="9.5703125" style="72" customWidth="1"/>
    <col min="3" max="3" width="14.5703125" style="72" customWidth="1"/>
    <col min="4" max="4" width="9.5703125" style="72" customWidth="1"/>
    <col min="5" max="5" width="15.5703125" style="72" customWidth="1"/>
    <col min="6" max="6" width="11.140625" style="72" customWidth="1"/>
    <col min="7" max="7" width="12.85546875" style="72" customWidth="1"/>
    <col min="8" max="8" width="12.5703125" style="72" customWidth="1"/>
    <col min="9" max="9" width="9.140625" style="72"/>
    <col min="10" max="10" width="11" style="72" customWidth="1"/>
    <col min="11" max="11" width="9.42578125" style="72" bestFit="1" customWidth="1"/>
    <col min="12" max="12" width="12.85546875" style="72" bestFit="1" customWidth="1"/>
    <col min="13" max="13" width="13" style="72" bestFit="1" customWidth="1"/>
    <col min="14" max="14" width="9.85546875" style="72" bestFit="1" customWidth="1"/>
    <col min="15" max="15" width="11.7109375" style="72" customWidth="1"/>
    <col min="16" max="17" width="9.28515625" style="72" bestFit="1" customWidth="1"/>
    <col min="18" max="16384" width="9.140625" style="72"/>
  </cols>
  <sheetData>
    <row r="1" spans="1:15" s="88" customFormat="1"/>
    <row r="2" spans="1:15" s="316" customFormat="1" ht="15.75" customHeight="1">
      <c r="A2" s="644" t="s">
        <v>422</v>
      </c>
      <c r="B2" s="644"/>
      <c r="C2" s="644"/>
      <c r="D2" s="644"/>
      <c r="E2" s="644"/>
      <c r="F2" s="644"/>
      <c r="G2" s="644"/>
      <c r="H2" s="644"/>
    </row>
    <row r="3" spans="1:15" s="316" customFormat="1" ht="15.75" customHeight="1">
      <c r="A3" s="643" t="s">
        <v>423</v>
      </c>
      <c r="B3" s="643"/>
      <c r="C3" s="643"/>
      <c r="D3" s="643"/>
      <c r="E3" s="643"/>
      <c r="F3" s="643"/>
      <c r="G3" s="643"/>
      <c r="H3" s="643"/>
    </row>
    <row r="4" spans="1:15" s="316" customFormat="1" ht="15.75" customHeight="1">
      <c r="A4" s="351"/>
      <c r="B4" s="351"/>
      <c r="C4" s="351"/>
      <c r="D4" s="351"/>
      <c r="E4" s="351"/>
      <c r="F4" s="351"/>
      <c r="G4" s="351"/>
      <c r="H4" s="351"/>
    </row>
    <row r="5" spans="1:15" s="316" customFormat="1" ht="15.75" customHeight="1">
      <c r="A5" s="351"/>
      <c r="B5" s="351"/>
      <c r="C5" s="351"/>
      <c r="D5" s="351"/>
      <c r="E5" s="351"/>
      <c r="F5" s="351"/>
      <c r="G5" s="351"/>
      <c r="H5" s="351"/>
    </row>
    <row r="6" spans="1:15">
      <c r="A6" s="73"/>
      <c r="B6" s="73"/>
    </row>
    <row r="7" spans="1:15" ht="12" customHeight="1">
      <c r="A7" s="103"/>
      <c r="B7" s="103"/>
      <c r="C7" s="212"/>
      <c r="D7" s="102"/>
      <c r="E7" s="355"/>
      <c r="F7" s="103" t="s">
        <v>54</v>
      </c>
      <c r="G7" s="648" t="s">
        <v>13</v>
      </c>
      <c r="H7" s="649"/>
    </row>
    <row r="8" spans="1:15" ht="12" customHeight="1">
      <c r="A8" s="115" t="s">
        <v>57</v>
      </c>
      <c r="B8" s="103" t="s">
        <v>243</v>
      </c>
      <c r="C8" s="356" t="s">
        <v>119</v>
      </c>
      <c r="D8" s="74" t="s">
        <v>243</v>
      </c>
      <c r="E8" s="357" t="s">
        <v>119</v>
      </c>
      <c r="F8" s="103" t="s">
        <v>15</v>
      </c>
      <c r="G8" s="648" t="s">
        <v>15</v>
      </c>
      <c r="H8" s="649"/>
    </row>
    <row r="9" spans="1:15" ht="12" customHeight="1">
      <c r="A9" s="194" t="s">
        <v>37</v>
      </c>
      <c r="B9" s="470" t="s">
        <v>244</v>
      </c>
      <c r="C9" s="358" t="s">
        <v>330</v>
      </c>
      <c r="D9" s="81" t="s">
        <v>244</v>
      </c>
      <c r="E9" s="212" t="s">
        <v>330</v>
      </c>
      <c r="F9" s="105" t="s">
        <v>55</v>
      </c>
      <c r="G9" s="651" t="s">
        <v>19</v>
      </c>
      <c r="H9" s="652"/>
    </row>
    <row r="10" spans="1:15" ht="12" customHeight="1">
      <c r="A10" s="105"/>
      <c r="B10" s="105"/>
      <c r="C10" s="212"/>
      <c r="D10" s="102"/>
      <c r="E10" s="355"/>
      <c r="F10" s="105" t="s">
        <v>20</v>
      </c>
      <c r="G10" s="651" t="s">
        <v>20</v>
      </c>
      <c r="H10" s="652"/>
    </row>
    <row r="11" spans="1:15" ht="19.5" customHeight="1" thickBot="1">
      <c r="A11" s="480" t="s">
        <v>589</v>
      </c>
      <c r="B11" s="83"/>
      <c r="C11" s="83">
        <v>2025</v>
      </c>
      <c r="D11" s="83"/>
      <c r="E11" s="83">
        <v>2026</v>
      </c>
      <c r="F11" s="83" t="s">
        <v>586</v>
      </c>
      <c r="G11" s="83">
        <v>2025</v>
      </c>
      <c r="H11" s="83">
        <v>2026</v>
      </c>
    </row>
    <row r="12" spans="1:15" ht="15.75" thickBot="1">
      <c r="A12" s="650" t="s">
        <v>459</v>
      </c>
      <c r="B12" s="650"/>
      <c r="C12" s="650"/>
      <c r="D12" s="650"/>
      <c r="E12" s="650"/>
      <c r="F12" s="650"/>
      <c r="G12" s="650"/>
      <c r="H12" s="650"/>
    </row>
    <row r="13" spans="1:15" ht="15.75" customHeight="1">
      <c r="A13" s="157" t="s">
        <v>36</v>
      </c>
      <c r="B13" s="440">
        <v>84</v>
      </c>
      <c r="C13" s="162">
        <v>76098.490250000003</v>
      </c>
      <c r="D13" s="162">
        <v>107</v>
      </c>
      <c r="E13" s="162">
        <v>121365.38803</v>
      </c>
      <c r="F13" s="163">
        <v>59.48462003817481</v>
      </c>
      <c r="G13" s="163">
        <v>31.176168754978264</v>
      </c>
      <c r="H13" s="163">
        <v>45.351504880703914</v>
      </c>
      <c r="J13" s="85"/>
      <c r="K13" s="85"/>
      <c r="L13" s="85"/>
      <c r="M13" s="85"/>
      <c r="N13" s="564"/>
      <c r="O13" s="564"/>
    </row>
    <row r="14" spans="1:15" ht="14.25" customHeight="1">
      <c r="A14" s="169" t="s">
        <v>542</v>
      </c>
      <c r="B14" s="169">
        <v>59</v>
      </c>
      <c r="C14" s="607">
        <v>106589.15269</v>
      </c>
      <c r="D14" s="169">
        <v>52</v>
      </c>
      <c r="E14" s="607">
        <v>75605.582120000006</v>
      </c>
      <c r="F14" s="163">
        <v>-29.06822109761158</v>
      </c>
      <c r="G14" s="606">
        <v>43.667639144964312</v>
      </c>
      <c r="H14" s="606">
        <v>28.252098742320815</v>
      </c>
      <c r="J14" s="85"/>
      <c r="K14" s="85"/>
      <c r="L14" s="85"/>
      <c r="M14" s="85"/>
      <c r="N14" s="564"/>
      <c r="O14" s="564"/>
    </row>
    <row r="15" spans="1:15" ht="14.25" customHeight="1">
      <c r="A15" s="157" t="s">
        <v>535</v>
      </c>
      <c r="B15" s="440">
        <v>12</v>
      </c>
      <c r="C15" s="162">
        <v>35955.5</v>
      </c>
      <c r="D15" s="162">
        <v>14</v>
      </c>
      <c r="E15" s="162">
        <v>46437.059000000001</v>
      </c>
      <c r="F15" s="163">
        <v>29.151476130216516</v>
      </c>
      <c r="G15" s="163">
        <v>14.730315042874597</v>
      </c>
      <c r="H15" s="163">
        <v>17.352480324649573</v>
      </c>
      <c r="J15" s="85"/>
      <c r="K15" s="85"/>
      <c r="L15" s="85"/>
      <c r="M15" s="85"/>
      <c r="N15" s="564"/>
      <c r="O15" s="564"/>
    </row>
    <row r="16" spans="1:15" ht="14.25" customHeight="1">
      <c r="A16" s="169" t="s">
        <v>529</v>
      </c>
      <c r="B16" s="440">
        <v>401</v>
      </c>
      <c r="C16" s="162">
        <v>25448.717250000002</v>
      </c>
      <c r="D16" s="162">
        <v>127</v>
      </c>
      <c r="E16" s="162">
        <v>24079.908780000002</v>
      </c>
      <c r="F16" s="163">
        <v>-5.3786933799187864</v>
      </c>
      <c r="G16" s="163">
        <v>10.425877057182831</v>
      </c>
      <c r="H16" s="163">
        <v>8.9981181479280696</v>
      </c>
      <c r="J16" s="85"/>
      <c r="K16" s="85"/>
      <c r="L16" s="85"/>
      <c r="M16" s="85"/>
      <c r="N16" s="564"/>
      <c r="O16" s="564"/>
    </row>
    <row r="17" spans="1:15" ht="14.25" customHeight="1">
      <c r="A17" s="211" t="s">
        <v>536</v>
      </c>
      <c r="B17" s="604">
        <v>0</v>
      </c>
      <c r="C17" s="149">
        <v>0</v>
      </c>
      <c r="D17" s="149">
        <v>7</v>
      </c>
      <c r="E17" s="149">
        <v>122.56</v>
      </c>
      <c r="F17" s="167" t="s">
        <v>527</v>
      </c>
      <c r="G17" s="167" t="s">
        <v>527</v>
      </c>
      <c r="H17" s="608">
        <v>4.5797904397628875E-2</v>
      </c>
      <c r="J17" s="85"/>
      <c r="K17" s="85"/>
      <c r="L17" s="85"/>
      <c r="M17" s="85"/>
      <c r="N17" s="564"/>
      <c r="O17" s="564"/>
    </row>
    <row r="18" spans="1:15" ht="14.25">
      <c r="A18" s="424" t="s">
        <v>10</v>
      </c>
      <c r="B18" s="422">
        <v>556</v>
      </c>
      <c r="C18" s="422">
        <v>244091.86019000001</v>
      </c>
      <c r="D18" s="572">
        <v>307</v>
      </c>
      <c r="E18" s="422">
        <v>267610.49793000001</v>
      </c>
      <c r="F18" s="423">
        <v>9.6351585512491909</v>
      </c>
      <c r="G18" s="424">
        <v>100</v>
      </c>
      <c r="H18" s="422">
        <v>100</v>
      </c>
    </row>
    <row r="19" spans="1:15" s="88" customFormat="1" ht="14.25">
      <c r="A19" s="196"/>
      <c r="B19" s="196"/>
      <c r="C19" s="197"/>
      <c r="E19" s="488"/>
      <c r="F19" s="198"/>
      <c r="G19" s="198"/>
      <c r="H19" s="198"/>
    </row>
    <row r="20" spans="1:15" ht="14.25">
      <c r="A20" s="127">
        <v>2025</v>
      </c>
      <c r="B20" s="127"/>
      <c r="C20" s="141"/>
      <c r="D20" s="141"/>
      <c r="E20" s="141"/>
      <c r="F20" s="141"/>
      <c r="G20" s="141"/>
      <c r="H20" s="141"/>
    </row>
    <row r="21" spans="1:15" ht="13.5">
      <c r="A21" s="124" t="s">
        <v>424</v>
      </c>
      <c r="B21" s="124"/>
      <c r="C21" s="141"/>
      <c r="D21" s="141"/>
      <c r="E21" s="141"/>
      <c r="F21" s="141"/>
      <c r="G21" s="141"/>
      <c r="H21" s="141"/>
    </row>
    <row r="22" spans="1:15">
      <c r="A22" s="141"/>
      <c r="B22" s="141"/>
      <c r="C22" s="141"/>
      <c r="D22" s="141"/>
      <c r="E22" s="141"/>
      <c r="F22" s="141"/>
      <c r="G22" s="141"/>
      <c r="H22" s="141"/>
    </row>
    <row r="23" spans="1:15" ht="14.25">
      <c r="E23" s="330"/>
      <c r="F23" s="126"/>
      <c r="G23" s="126"/>
      <c r="H23" s="126"/>
    </row>
    <row r="25" spans="1:15" s="88" customFormat="1" ht="14.25">
      <c r="A25" s="471"/>
      <c r="B25" s="298"/>
    </row>
    <row r="39" spans="1:2" ht="14.25">
      <c r="A39" s="127">
        <v>2026</v>
      </c>
      <c r="B39" s="127"/>
    </row>
    <row r="42" spans="1:2">
      <c r="A42" s="263"/>
      <c r="B42" s="263"/>
    </row>
    <row r="57" spans="1:8" ht="21.75" customHeight="1">
      <c r="A57" s="694" t="s">
        <v>425</v>
      </c>
      <c r="B57" s="694"/>
      <c r="C57" s="694"/>
      <c r="D57" s="694"/>
      <c r="E57" s="694"/>
      <c r="F57" s="694"/>
      <c r="G57" s="694"/>
      <c r="H57" s="694"/>
    </row>
  </sheetData>
  <sortState xmlns:xlrd2="http://schemas.microsoft.com/office/spreadsheetml/2017/richdata2" ref="A13:H17">
    <sortCondition descending="1" ref="E13:E17"/>
  </sortState>
  <mergeCells count="8">
    <mergeCell ref="A57:H57"/>
    <mergeCell ref="G10:H10"/>
    <mergeCell ref="A12:H12"/>
    <mergeCell ref="A2:H2"/>
    <mergeCell ref="A3:H3"/>
    <mergeCell ref="G7:H7"/>
    <mergeCell ref="G8:H8"/>
    <mergeCell ref="G9:H9"/>
  </mergeCells>
  <pageMargins left="0.7" right="0.7" top="0.75" bottom="0.75" header="0.3" footer="0.3"/>
  <pageSetup scale="8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53"/>
  <dimension ref="A2:U80"/>
  <sheetViews>
    <sheetView zoomScaleNormal="100" workbookViewId="0">
      <selection activeCell="E16" sqref="E16"/>
    </sheetView>
  </sheetViews>
  <sheetFormatPr defaultRowHeight="12.75"/>
  <cols>
    <col min="1" max="1" width="34.85546875" style="143" customWidth="1"/>
    <col min="2" max="2" width="17.5703125" style="143" customWidth="1"/>
    <col min="3" max="3" width="18.5703125" style="143" customWidth="1"/>
    <col min="4" max="4" width="13.28515625" style="143" customWidth="1"/>
    <col min="5" max="5" width="9.7109375" style="143" customWidth="1"/>
    <col min="6" max="6" width="9.85546875" style="143" customWidth="1"/>
    <col min="7" max="8" width="9.140625" style="143"/>
    <col min="9" max="9" width="11.42578125" style="143" bestFit="1" customWidth="1"/>
    <col min="10" max="10" width="14.140625" style="143" customWidth="1"/>
    <col min="11" max="11" width="13.140625" style="143" customWidth="1"/>
    <col min="12" max="12" width="15.28515625" style="143" customWidth="1"/>
    <col min="13" max="13" width="14" style="143" bestFit="1" customWidth="1"/>
    <col min="14" max="16384" width="9.140625" style="143"/>
  </cols>
  <sheetData>
    <row r="2" spans="1:12" ht="15.75" customHeight="1">
      <c r="A2" s="644" t="s">
        <v>475</v>
      </c>
      <c r="B2" s="644"/>
      <c r="C2" s="644"/>
      <c r="D2" s="644"/>
      <c r="E2" s="644"/>
      <c r="F2" s="644"/>
    </row>
    <row r="3" spans="1:12" ht="15.75">
      <c r="A3" s="643" t="s">
        <v>420</v>
      </c>
      <c r="B3" s="643"/>
      <c r="C3" s="643"/>
      <c r="D3" s="643"/>
      <c r="E3" s="643"/>
      <c r="F3" s="643"/>
    </row>
    <row r="5" spans="1:12">
      <c r="A5" s="103"/>
      <c r="B5" s="102"/>
      <c r="C5" s="77"/>
      <c r="D5" s="103" t="s">
        <v>54</v>
      </c>
      <c r="E5" s="648" t="s">
        <v>13</v>
      </c>
      <c r="F5" s="649"/>
    </row>
    <row r="6" spans="1:12" ht="14.25">
      <c r="A6" s="115" t="s">
        <v>57</v>
      </c>
      <c r="B6" s="77" t="s">
        <v>119</v>
      </c>
      <c r="C6" s="77" t="s">
        <v>119</v>
      </c>
      <c r="D6" s="103" t="s">
        <v>15</v>
      </c>
      <c r="E6" s="648" t="s">
        <v>15</v>
      </c>
      <c r="F6" s="649"/>
    </row>
    <row r="7" spans="1:12" ht="15">
      <c r="A7" s="194" t="s">
        <v>37</v>
      </c>
      <c r="B7" s="105" t="s">
        <v>330</v>
      </c>
      <c r="C7" s="105" t="s">
        <v>330</v>
      </c>
      <c r="D7" s="105" t="s">
        <v>55</v>
      </c>
      <c r="E7" s="651" t="s">
        <v>19</v>
      </c>
      <c r="F7" s="652"/>
    </row>
    <row r="8" spans="1:12">
      <c r="A8" s="105"/>
      <c r="B8" s="102"/>
      <c r="C8" s="77"/>
      <c r="D8" s="105" t="s">
        <v>20</v>
      </c>
      <c r="E8" s="651" t="s">
        <v>20</v>
      </c>
      <c r="F8" s="652"/>
    </row>
    <row r="9" spans="1:12" ht="18.75" customHeight="1" thickBot="1">
      <c r="A9" s="480" t="s">
        <v>589</v>
      </c>
      <c r="B9" s="83">
        <v>2025</v>
      </c>
      <c r="C9" s="83">
        <v>2026</v>
      </c>
      <c r="D9" s="83" t="s">
        <v>586</v>
      </c>
      <c r="E9" s="83">
        <v>2025</v>
      </c>
      <c r="F9" s="83">
        <v>2026</v>
      </c>
    </row>
    <row r="10" spans="1:12" ht="15" customHeight="1" thickBot="1">
      <c r="A10" s="646" t="s">
        <v>476</v>
      </c>
      <c r="B10" s="646"/>
      <c r="C10" s="646"/>
      <c r="D10" s="646"/>
      <c r="E10" s="646"/>
      <c r="F10" s="646"/>
      <c r="J10" s="218"/>
    </row>
    <row r="11" spans="1:12">
      <c r="A11" s="208" t="s">
        <v>533</v>
      </c>
      <c r="B11" s="162">
        <v>10025.781999999999</v>
      </c>
      <c r="C11" s="162">
        <v>4580.116</v>
      </c>
      <c r="D11" s="359">
        <v>-54.316620888026492</v>
      </c>
      <c r="E11" s="344">
        <v>18.070189740577195</v>
      </c>
      <c r="F11" s="344">
        <v>27.171759077080587</v>
      </c>
      <c r="J11" s="218"/>
    </row>
    <row r="12" spans="1:12" ht="16.5" customHeight="1">
      <c r="A12" s="169" t="s">
        <v>42</v>
      </c>
      <c r="B12" s="162">
        <v>7224.3580000000002</v>
      </c>
      <c r="C12" s="162">
        <v>4382.2340000000004</v>
      </c>
      <c r="D12" s="359">
        <v>-39.340852155997801</v>
      </c>
      <c r="E12" s="344">
        <v>13.020981287430425</v>
      </c>
      <c r="F12" s="344">
        <v>25.997814567882383</v>
      </c>
      <c r="K12" s="218"/>
    </row>
    <row r="13" spans="1:12" ht="16.5" customHeight="1">
      <c r="A13" s="157" t="s">
        <v>540</v>
      </c>
      <c r="B13" s="162">
        <v>26802.620999999999</v>
      </c>
      <c r="C13" s="162">
        <v>2457.4690000000001</v>
      </c>
      <c r="D13" s="359">
        <v>-90.831236243649442</v>
      </c>
      <c r="E13" s="344">
        <v>48.308296252080773</v>
      </c>
      <c r="F13" s="344">
        <v>14.57905337056838</v>
      </c>
      <c r="K13" s="218"/>
      <c r="L13" s="559"/>
    </row>
    <row r="14" spans="1:12" ht="18" customHeight="1">
      <c r="A14" s="208" t="s">
        <v>40</v>
      </c>
      <c r="B14" s="162">
        <v>1400.91</v>
      </c>
      <c r="C14" s="162">
        <v>2063.3159999999998</v>
      </c>
      <c r="D14" s="359">
        <v>47.283979698909974</v>
      </c>
      <c r="E14" s="344">
        <v>2.5249610962488509</v>
      </c>
      <c r="F14" s="344">
        <v>12.240721687373334</v>
      </c>
      <c r="J14" s="218"/>
      <c r="K14" s="218"/>
      <c r="L14" s="559"/>
    </row>
    <row r="15" spans="1:12" ht="15.75" customHeight="1">
      <c r="A15" s="208" t="s">
        <v>44</v>
      </c>
      <c r="B15" s="162">
        <v>4547.8779999999997</v>
      </c>
      <c r="C15" s="162">
        <v>2026.33</v>
      </c>
      <c r="D15" s="359">
        <v>-55.444495212932274</v>
      </c>
      <c r="E15" s="344">
        <v>8.1969684137353802</v>
      </c>
      <c r="F15" s="344">
        <v>12.021300458473259</v>
      </c>
      <c r="J15" s="218"/>
      <c r="K15" s="218"/>
      <c r="L15" s="559"/>
    </row>
    <row r="16" spans="1:12" ht="14.25" customHeight="1">
      <c r="A16" s="280" t="s">
        <v>541</v>
      </c>
      <c r="B16" s="162">
        <v>5000</v>
      </c>
      <c r="C16" s="162">
        <v>774.21799999999996</v>
      </c>
      <c r="D16" s="359">
        <v>-84.515640000000005</v>
      </c>
      <c r="E16" s="344">
        <v>9.0118604915692337</v>
      </c>
      <c r="F16" s="344">
        <v>4.5930856269009741</v>
      </c>
      <c r="K16" s="218"/>
      <c r="L16" s="559"/>
    </row>
    <row r="17" spans="1:12" ht="14.25" customHeight="1">
      <c r="A17" s="208" t="s">
        <v>36</v>
      </c>
      <c r="B17" s="162">
        <v>0</v>
      </c>
      <c r="C17" s="162">
        <v>572.48</v>
      </c>
      <c r="D17" s="359" t="s">
        <v>527</v>
      </c>
      <c r="E17" s="344">
        <v>0</v>
      </c>
      <c r="F17" s="344">
        <v>3.3962652117210776</v>
      </c>
      <c r="J17" s="218"/>
      <c r="K17" s="218"/>
      <c r="L17" s="559"/>
    </row>
    <row r="18" spans="1:12" ht="15" customHeight="1">
      <c r="A18" s="628" t="s">
        <v>532</v>
      </c>
      <c r="B18" s="328">
        <v>480.89</v>
      </c>
      <c r="C18" s="328">
        <v>0</v>
      </c>
      <c r="D18" s="359">
        <v>-100</v>
      </c>
      <c r="E18" s="465">
        <v>0.86674271835814576</v>
      </c>
      <c r="F18" s="465">
        <v>0</v>
      </c>
      <c r="J18" s="218"/>
      <c r="K18" s="218"/>
      <c r="L18" s="559"/>
    </row>
    <row r="19" spans="1:12" ht="15" customHeight="1">
      <c r="A19" s="424" t="s">
        <v>10</v>
      </c>
      <c r="B19" s="422">
        <v>55482.438999999998</v>
      </c>
      <c r="C19" s="422">
        <v>16856.163</v>
      </c>
      <c r="D19" s="441">
        <v>-69.618922124169771</v>
      </c>
      <c r="E19" s="423">
        <v>100.00000000000001</v>
      </c>
      <c r="F19" s="423">
        <v>100</v>
      </c>
      <c r="J19" s="218"/>
      <c r="K19" s="218"/>
      <c r="L19" s="559"/>
    </row>
    <row r="20" spans="1:12" ht="11.25" customHeight="1">
      <c r="A20" s="93"/>
      <c r="B20" s="197"/>
      <c r="C20" s="197"/>
      <c r="D20" s="197"/>
      <c r="E20" s="140"/>
      <c r="F20" s="140"/>
      <c r="J20" s="218"/>
      <c r="K20" s="218"/>
      <c r="L20" s="559"/>
    </row>
    <row r="21" spans="1:12" ht="18.75" customHeight="1">
      <c r="A21" s="644" t="s">
        <v>478</v>
      </c>
      <c r="B21" s="644"/>
      <c r="C21" s="644"/>
      <c r="D21" s="644"/>
      <c r="E21" s="644"/>
      <c r="F21" s="644"/>
    </row>
    <row r="22" spans="1:12" ht="12.75" customHeight="1">
      <c r="A22" s="643" t="s">
        <v>421</v>
      </c>
      <c r="B22" s="643"/>
      <c r="C22" s="643"/>
      <c r="D22" s="643"/>
      <c r="E22" s="643"/>
      <c r="F22" s="643"/>
    </row>
    <row r="23" spans="1:12">
      <c r="A23" s="124"/>
    </row>
    <row r="24" spans="1:12" ht="11.25" customHeight="1">
      <c r="A24" s="470"/>
      <c r="B24" s="102"/>
      <c r="C24" s="151"/>
      <c r="D24" s="648" t="s">
        <v>54</v>
      </c>
      <c r="E24" s="654"/>
    </row>
    <row r="25" spans="1:12" ht="13.5" customHeight="1">
      <c r="A25" s="115" t="s">
        <v>14</v>
      </c>
      <c r="B25" s="660" t="s">
        <v>119</v>
      </c>
      <c r="C25" s="661"/>
      <c r="D25" s="648" t="s">
        <v>15</v>
      </c>
      <c r="E25" s="654"/>
    </row>
    <row r="26" spans="1:12" ht="15">
      <c r="A26" s="194" t="s">
        <v>17</v>
      </c>
      <c r="B26" s="663" t="s">
        <v>330</v>
      </c>
      <c r="C26" s="664"/>
      <c r="D26" s="651" t="s">
        <v>55</v>
      </c>
      <c r="E26" s="655"/>
    </row>
    <row r="27" spans="1:12">
      <c r="A27" s="105"/>
      <c r="B27" s="102"/>
      <c r="C27" s="151"/>
      <c r="D27" s="651" t="s">
        <v>20</v>
      </c>
      <c r="E27" s="655"/>
    </row>
    <row r="28" spans="1:12">
      <c r="A28" s="480" t="s">
        <v>589</v>
      </c>
      <c r="B28" s="469">
        <v>2025</v>
      </c>
      <c r="C28" s="469">
        <v>2026</v>
      </c>
      <c r="D28" s="695" t="s">
        <v>586</v>
      </c>
      <c r="E28" s="695"/>
    </row>
    <row r="29" spans="1:12" ht="29.25" thickBot="1">
      <c r="A29" s="443" t="s">
        <v>477</v>
      </c>
      <c r="B29" s="444"/>
      <c r="C29" s="696"/>
      <c r="D29" s="696"/>
      <c r="E29" s="696"/>
    </row>
    <row r="30" spans="1:12" ht="30" customHeight="1">
      <c r="A30" s="584" t="s">
        <v>543</v>
      </c>
      <c r="B30" s="545">
        <v>673059.62752999994</v>
      </c>
      <c r="C30" s="545">
        <v>628468.70799999998</v>
      </c>
      <c r="D30" s="545"/>
      <c r="E30" s="546">
        <v>-6.6251068562290838</v>
      </c>
    </row>
    <row r="31" spans="1:12" ht="6.75" customHeight="1">
      <c r="A31" s="352"/>
      <c r="B31" s="352"/>
      <c r="C31" s="352"/>
      <c r="D31" s="352"/>
      <c r="E31" s="352"/>
      <c r="F31" s="352"/>
    </row>
    <row r="32" spans="1:12" ht="15.75" customHeight="1">
      <c r="A32" s="127">
        <v>2026</v>
      </c>
    </row>
    <row r="36" spans="1:1">
      <c r="A36" s="263"/>
    </row>
    <row r="51" spans="1:6">
      <c r="A51" s="694"/>
      <c r="B51" s="694"/>
      <c r="C51" s="694"/>
      <c r="D51" s="694"/>
      <c r="E51" s="694"/>
      <c r="F51" s="694"/>
    </row>
    <row r="52" spans="1:6">
      <c r="A52" s="694"/>
      <c r="B52" s="694"/>
      <c r="C52" s="694"/>
      <c r="D52" s="694"/>
      <c r="E52" s="694"/>
      <c r="F52" s="694"/>
    </row>
    <row r="53" spans="1:6" ht="35.25" customHeight="1">
      <c r="A53" s="694" t="s">
        <v>484</v>
      </c>
      <c r="B53" s="694"/>
      <c r="C53" s="694"/>
      <c r="D53" s="694"/>
      <c r="E53" s="694"/>
      <c r="F53" s="694"/>
    </row>
    <row r="54" spans="1:6" ht="35.25" customHeight="1">
      <c r="A54" s="699"/>
      <c r="B54" s="699"/>
      <c r="C54" s="699"/>
      <c r="D54" s="699"/>
      <c r="E54" s="699"/>
      <c r="F54" s="699"/>
    </row>
    <row r="55" spans="1:6" ht="27" customHeight="1">
      <c r="A55" s="700"/>
      <c r="B55" s="700"/>
      <c r="C55" s="700"/>
      <c r="D55" s="700"/>
      <c r="E55" s="700"/>
      <c r="F55" s="700"/>
    </row>
    <row r="75" spans="20:21">
      <c r="T75" s="660"/>
      <c r="U75" s="661"/>
    </row>
    <row r="76" spans="20:21">
      <c r="T76" s="663"/>
      <c r="U76" s="664"/>
    </row>
    <row r="77" spans="20:21">
      <c r="T77" s="102"/>
      <c r="U77" s="151"/>
    </row>
    <row r="78" spans="20:21">
      <c r="T78" s="697"/>
      <c r="U78" s="697"/>
    </row>
    <row r="79" spans="20:21" ht="15" thickBot="1">
      <c r="T79" s="444"/>
      <c r="U79" s="444"/>
    </row>
    <row r="80" spans="20:21">
      <c r="T80" s="698"/>
      <c r="U80" s="698"/>
    </row>
  </sheetData>
  <sortState xmlns:xlrd2="http://schemas.microsoft.com/office/spreadsheetml/2017/richdata2" ref="A11:F18">
    <sortCondition descending="1" ref="C11:C18"/>
  </sortState>
  <mergeCells count="26">
    <mergeCell ref="T75:U75"/>
    <mergeCell ref="T76:U76"/>
    <mergeCell ref="T78:U78"/>
    <mergeCell ref="T80:U80"/>
    <mergeCell ref="A54:F54"/>
    <mergeCell ref="A55:F55"/>
    <mergeCell ref="A2:F2"/>
    <mergeCell ref="A3:F3"/>
    <mergeCell ref="E5:F5"/>
    <mergeCell ref="E6:F6"/>
    <mergeCell ref="E8:F8"/>
    <mergeCell ref="A10:F10"/>
    <mergeCell ref="A51:F51"/>
    <mergeCell ref="A52:F52"/>
    <mergeCell ref="A53:F53"/>
    <mergeCell ref="E7:F7"/>
    <mergeCell ref="B25:C25"/>
    <mergeCell ref="B26:C26"/>
    <mergeCell ref="A21:F21"/>
    <mergeCell ref="A22:F22"/>
    <mergeCell ref="D24:E24"/>
    <mergeCell ref="D25:E25"/>
    <mergeCell ref="D26:E26"/>
    <mergeCell ref="D27:E27"/>
    <mergeCell ref="D28:E28"/>
    <mergeCell ref="C29:E29"/>
  </mergeCells>
  <pageMargins left="0.7" right="0.7" top="0.75" bottom="0.75" header="0.3" footer="0.3"/>
  <pageSetup scale="85"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6" max="55" man="1"/>
  </col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54"/>
  <dimension ref="A1:N462"/>
  <sheetViews>
    <sheetView zoomScaleNormal="100" workbookViewId="0">
      <selection activeCell="A23" sqref="A23:F23"/>
    </sheetView>
  </sheetViews>
  <sheetFormatPr defaultRowHeight="12.75"/>
  <cols>
    <col min="1" max="1" width="34.85546875" style="448" customWidth="1"/>
    <col min="2" max="3" width="19.140625" style="448" customWidth="1"/>
    <col min="4" max="4" width="9.5703125" style="448" bestFit="1" customWidth="1"/>
    <col min="5" max="10" width="9.140625" style="448"/>
    <col min="11" max="11" width="9.28515625" style="448" bestFit="1" customWidth="1"/>
    <col min="12" max="12" width="12" style="448" bestFit="1" customWidth="1"/>
    <col min="13" max="13" width="9.28515625" style="448" bestFit="1" customWidth="1"/>
    <col min="14" max="14" width="12" style="448" bestFit="1" customWidth="1"/>
    <col min="15" max="16384" width="9.140625" style="448"/>
  </cols>
  <sheetData>
    <row r="1" spans="1:12" s="234" customFormat="1" ht="14.25">
      <c r="A1" s="352"/>
      <c r="B1" s="352"/>
      <c r="C1" s="352"/>
    </row>
    <row r="2" spans="1:12" s="234" customFormat="1" ht="14.25">
      <c r="A2" s="352"/>
      <c r="B2" s="352"/>
      <c r="C2" s="352"/>
    </row>
    <row r="3" spans="1:12" s="234" customFormat="1" ht="15.75" customHeight="1">
      <c r="A3" s="642" t="s">
        <v>491</v>
      </c>
      <c r="B3" s="642"/>
      <c r="C3" s="642"/>
      <c r="D3" s="642"/>
      <c r="E3" s="642"/>
      <c r="F3" s="642"/>
    </row>
    <row r="4" spans="1:12" s="234" customFormat="1" ht="15.75">
      <c r="A4" s="643" t="s">
        <v>492</v>
      </c>
      <c r="B4" s="643"/>
      <c r="C4" s="643"/>
      <c r="D4" s="643"/>
      <c r="E4" s="643"/>
      <c r="F4" s="643"/>
    </row>
    <row r="5" spans="1:12" s="234" customFormat="1">
      <c r="A5" s="124"/>
    </row>
    <row r="6" spans="1:12" s="234" customFormat="1" ht="11.25" customHeight="1">
      <c r="A6" s="103"/>
      <c r="B6" s="102"/>
      <c r="C6" s="77"/>
      <c r="D6" s="103" t="s">
        <v>54</v>
      </c>
      <c r="E6" s="648" t="s">
        <v>13</v>
      </c>
      <c r="F6" s="649"/>
    </row>
    <row r="7" spans="1:12" s="234" customFormat="1" ht="13.5" customHeight="1">
      <c r="A7" s="115" t="s">
        <v>57</v>
      </c>
      <c r="B7" s="77" t="s">
        <v>119</v>
      </c>
      <c r="C7" s="77" t="s">
        <v>119</v>
      </c>
      <c r="D7" s="103" t="s">
        <v>15</v>
      </c>
      <c r="E7" s="648" t="s">
        <v>15</v>
      </c>
      <c r="F7" s="649"/>
    </row>
    <row r="8" spans="1:12" s="234" customFormat="1" ht="15">
      <c r="A8" s="194" t="s">
        <v>37</v>
      </c>
      <c r="B8" s="105" t="s">
        <v>330</v>
      </c>
      <c r="C8" s="105" t="s">
        <v>330</v>
      </c>
      <c r="D8" s="105" t="s">
        <v>55</v>
      </c>
      <c r="E8" s="651" t="s">
        <v>19</v>
      </c>
      <c r="F8" s="652"/>
    </row>
    <row r="9" spans="1:12" s="234" customFormat="1">
      <c r="A9" s="105"/>
      <c r="B9" s="102"/>
      <c r="C9" s="77"/>
      <c r="D9" s="105" t="s">
        <v>20</v>
      </c>
      <c r="E9" s="651" t="s">
        <v>20</v>
      </c>
      <c r="F9" s="652"/>
    </row>
    <row r="10" spans="1:12" s="234" customFormat="1" ht="13.5" thickBot="1">
      <c r="A10" s="480" t="s">
        <v>589</v>
      </c>
      <c r="B10" s="83">
        <v>2025</v>
      </c>
      <c r="C10" s="83">
        <v>2026</v>
      </c>
      <c r="D10" s="83" t="s">
        <v>586</v>
      </c>
      <c r="E10" s="83">
        <v>2025</v>
      </c>
      <c r="F10" s="83">
        <v>2026</v>
      </c>
    </row>
    <row r="11" spans="1:12" s="234" customFormat="1" ht="15" customHeight="1">
      <c r="A11" s="703" t="s">
        <v>503</v>
      </c>
      <c r="B11" s="703"/>
      <c r="C11" s="703"/>
      <c r="D11" s="703"/>
      <c r="E11" s="703"/>
      <c r="F11" s="703"/>
    </row>
    <row r="12" spans="1:12" s="234" customFormat="1" ht="15.75" customHeight="1">
      <c r="A12" s="208" t="s">
        <v>532</v>
      </c>
      <c r="B12" s="531">
        <v>3895.95</v>
      </c>
      <c r="C12" s="607">
        <v>8106.9380000000001</v>
      </c>
      <c r="D12" s="359">
        <v>108.08629474197566</v>
      </c>
      <c r="E12" s="497">
        <v>17.938501735558503</v>
      </c>
      <c r="F12" s="344">
        <v>36.194991908859542</v>
      </c>
      <c r="I12" s="552"/>
      <c r="J12" s="552"/>
      <c r="K12" s="552"/>
      <c r="L12" s="560"/>
    </row>
    <row r="13" spans="1:12" s="234" customFormat="1" ht="14.25" customHeight="1">
      <c r="A13" s="208" t="s">
        <v>42</v>
      </c>
      <c r="B13" s="585">
        <v>863.86</v>
      </c>
      <c r="C13" s="607">
        <v>4265.9269999999997</v>
      </c>
      <c r="D13" s="359">
        <v>393.82156830967972</v>
      </c>
      <c r="E13" s="344">
        <v>3.9775546681244807</v>
      </c>
      <c r="F13" s="344">
        <v>19.046055767144811</v>
      </c>
      <c r="I13" s="552"/>
      <c r="J13" s="552"/>
      <c r="K13" s="552"/>
      <c r="L13" s="560"/>
    </row>
    <row r="14" spans="1:12" s="234" customFormat="1">
      <c r="A14" s="208" t="s">
        <v>44</v>
      </c>
      <c r="B14" s="531">
        <v>2172.4780000000001</v>
      </c>
      <c r="C14" s="607">
        <v>3225.4360000000001</v>
      </c>
      <c r="D14" s="359">
        <v>48.468062737574328</v>
      </c>
      <c r="E14" s="344">
        <v>10.00295187912131</v>
      </c>
      <c r="F14" s="497">
        <v>14.400582553183986</v>
      </c>
      <c r="I14" s="552"/>
      <c r="J14" s="552"/>
      <c r="K14" s="552"/>
      <c r="L14" s="560"/>
    </row>
    <row r="15" spans="1:12" s="234" customFormat="1">
      <c r="A15" s="208" t="s">
        <v>540</v>
      </c>
      <c r="B15" s="531">
        <v>10752.445</v>
      </c>
      <c r="C15" s="607">
        <v>2975.2</v>
      </c>
      <c r="D15" s="496">
        <v>-72.330014243272117</v>
      </c>
      <c r="E15" s="497">
        <v>49.508528932352149</v>
      </c>
      <c r="F15" s="344">
        <v>13.283355556344317</v>
      </c>
      <c r="I15" s="552"/>
      <c r="J15" s="552"/>
      <c r="K15" s="552"/>
      <c r="L15" s="560"/>
    </row>
    <row r="16" spans="1:12" s="234" customFormat="1">
      <c r="A16" s="157" t="s">
        <v>533</v>
      </c>
      <c r="B16" s="551">
        <v>446.7</v>
      </c>
      <c r="C16" s="607">
        <v>1862.42</v>
      </c>
      <c r="D16" s="359">
        <v>316.92858741884936</v>
      </c>
      <c r="E16" s="344">
        <v>2.0567842824661469</v>
      </c>
      <c r="F16" s="344">
        <v>8.3151341272004533</v>
      </c>
      <c r="I16" s="552"/>
      <c r="J16" s="552"/>
      <c r="K16" s="552"/>
      <c r="L16" s="560"/>
    </row>
    <row r="17" spans="1:14" s="234" customFormat="1">
      <c r="A17" s="208" t="s">
        <v>538</v>
      </c>
      <c r="B17" s="531">
        <v>1900.866</v>
      </c>
      <c r="C17" s="607">
        <v>1038.5719999999999</v>
      </c>
      <c r="D17" s="359">
        <v>-45.363218659284769</v>
      </c>
      <c r="E17" s="344">
        <v>8.7523423144712211</v>
      </c>
      <c r="F17" s="497">
        <v>4.636905467485759</v>
      </c>
      <c r="I17" s="552"/>
      <c r="J17" s="552"/>
      <c r="K17" s="552"/>
      <c r="L17" s="560"/>
      <c r="M17" s="552"/>
      <c r="N17" s="552"/>
    </row>
    <row r="18" spans="1:14" s="234" customFormat="1">
      <c r="A18" s="208" t="s">
        <v>541</v>
      </c>
      <c r="B18" s="531">
        <v>1468.87</v>
      </c>
      <c r="C18" s="607">
        <v>521.46199999999999</v>
      </c>
      <c r="D18" s="534">
        <v>-64.499104753994558</v>
      </c>
      <c r="E18" s="497">
        <v>6.7632610901859156</v>
      </c>
      <c r="F18" s="497">
        <v>2.3281679064003837</v>
      </c>
      <c r="I18" s="552"/>
      <c r="J18" s="552"/>
      <c r="K18" s="552"/>
      <c r="L18" s="560"/>
      <c r="M18" s="552"/>
      <c r="N18" s="552"/>
    </row>
    <row r="19" spans="1:14" s="234" customFormat="1">
      <c r="A19" s="612" t="s">
        <v>537</v>
      </c>
      <c r="B19" s="586">
        <v>217.2</v>
      </c>
      <c r="C19" s="610">
        <v>402</v>
      </c>
      <c r="D19" s="359">
        <v>85.082872928176798</v>
      </c>
      <c r="E19" s="344">
        <v>1.0000750977202755</v>
      </c>
      <c r="F19" s="497">
        <v>1.7948067133807528</v>
      </c>
      <c r="I19" s="552"/>
      <c r="J19" s="552"/>
      <c r="K19" s="552"/>
      <c r="L19" s="560"/>
      <c r="M19" s="552"/>
      <c r="N19" s="552"/>
    </row>
    <row r="20" spans="1:14" s="234" customFormat="1" ht="14.25">
      <c r="A20" s="484" t="s">
        <v>135</v>
      </c>
      <c r="B20" s="485">
        <v>21718.368999999999</v>
      </c>
      <c r="C20" s="550">
        <v>22397.954999999998</v>
      </c>
      <c r="D20" s="441">
        <v>3.1290839565346706</v>
      </c>
      <c r="E20" s="423">
        <v>100</v>
      </c>
      <c r="F20" s="423">
        <v>100.00000000000001</v>
      </c>
      <c r="I20" s="552"/>
      <c r="J20" s="552"/>
      <c r="K20" s="552"/>
      <c r="L20" s="552"/>
      <c r="M20" s="552"/>
      <c r="N20" s="552"/>
    </row>
    <row r="21" spans="1:14" s="234" customFormat="1" ht="14.25">
      <c r="A21" s="352"/>
      <c r="B21" s="352"/>
      <c r="C21" s="352"/>
      <c r="K21" s="552"/>
      <c r="L21" s="552"/>
      <c r="M21" s="552"/>
      <c r="N21" s="552"/>
    </row>
    <row r="22" spans="1:14" s="234" customFormat="1" ht="15.75" customHeight="1">
      <c r="A22" s="642" t="s">
        <v>493</v>
      </c>
      <c r="B22" s="642"/>
      <c r="C22" s="642"/>
      <c r="D22" s="642"/>
      <c r="E22" s="642"/>
      <c r="F22" s="642"/>
      <c r="K22" s="552"/>
      <c r="L22" s="552"/>
      <c r="M22" s="552"/>
      <c r="N22" s="552"/>
    </row>
    <row r="23" spans="1:14" s="234" customFormat="1" ht="15.75">
      <c r="A23" s="643" t="s">
        <v>494</v>
      </c>
      <c r="B23" s="643"/>
      <c r="C23" s="643"/>
      <c r="D23" s="643"/>
      <c r="E23" s="643"/>
      <c r="F23" s="643"/>
      <c r="K23" s="552"/>
      <c r="L23" s="552"/>
      <c r="M23" s="552"/>
      <c r="N23" s="552"/>
    </row>
    <row r="24" spans="1:14" s="234" customFormat="1">
      <c r="A24" s="263"/>
      <c r="K24" s="552"/>
      <c r="L24" s="552"/>
      <c r="M24" s="552"/>
      <c r="N24" s="552"/>
    </row>
    <row r="25" spans="1:14" s="234" customFormat="1" ht="11.25" customHeight="1">
      <c r="A25" s="103"/>
      <c r="B25" s="102"/>
      <c r="C25" s="77"/>
      <c r="D25" s="103" t="s">
        <v>54</v>
      </c>
      <c r="E25" s="648" t="s">
        <v>13</v>
      </c>
      <c r="F25" s="649"/>
      <c r="K25" s="552"/>
      <c r="L25" s="552"/>
      <c r="M25" s="552"/>
      <c r="N25" s="552"/>
    </row>
    <row r="26" spans="1:14" s="234" customFormat="1" ht="13.5" customHeight="1">
      <c r="A26" s="115" t="s">
        <v>57</v>
      </c>
      <c r="B26" s="77" t="s">
        <v>119</v>
      </c>
      <c r="C26" s="77" t="s">
        <v>119</v>
      </c>
      <c r="D26" s="103" t="s">
        <v>15</v>
      </c>
      <c r="E26" s="648" t="s">
        <v>15</v>
      </c>
      <c r="F26" s="649"/>
      <c r="K26" s="552"/>
      <c r="L26" s="552"/>
      <c r="M26" s="552"/>
      <c r="N26" s="552"/>
    </row>
    <row r="27" spans="1:14" s="234" customFormat="1" ht="15">
      <c r="A27" s="194" t="s">
        <v>37</v>
      </c>
      <c r="B27" s="105" t="s">
        <v>330</v>
      </c>
      <c r="C27" s="105" t="s">
        <v>330</v>
      </c>
      <c r="D27" s="105" t="s">
        <v>55</v>
      </c>
      <c r="E27" s="651" t="s">
        <v>19</v>
      </c>
      <c r="F27" s="652"/>
    </row>
    <row r="28" spans="1:14" s="234" customFormat="1">
      <c r="A28" s="105"/>
      <c r="B28" s="102"/>
      <c r="C28" s="77"/>
      <c r="D28" s="105" t="s">
        <v>20</v>
      </c>
      <c r="E28" s="651" t="s">
        <v>20</v>
      </c>
      <c r="F28" s="652"/>
    </row>
    <row r="29" spans="1:14" s="234" customFormat="1">
      <c r="A29" s="480" t="s">
        <v>589</v>
      </c>
      <c r="B29" s="83">
        <v>2025</v>
      </c>
      <c r="C29" s="83">
        <v>2026</v>
      </c>
      <c r="D29" s="83" t="s">
        <v>586</v>
      </c>
      <c r="E29" s="83">
        <v>2025</v>
      </c>
      <c r="F29" s="83">
        <v>2026</v>
      </c>
    </row>
    <row r="30" spans="1:14" s="234" customFormat="1" ht="15" customHeight="1">
      <c r="A30" s="696" t="s">
        <v>504</v>
      </c>
      <c r="B30" s="696"/>
      <c r="C30" s="696"/>
      <c r="D30" s="696"/>
      <c r="E30" s="696"/>
      <c r="F30" s="696"/>
    </row>
    <row r="31" spans="1:14" s="447" customFormat="1" ht="15" customHeight="1">
      <c r="A31" s="208" t="s">
        <v>540</v>
      </c>
      <c r="B31" s="532">
        <v>24215</v>
      </c>
      <c r="C31" s="548">
        <v>39480.394</v>
      </c>
      <c r="D31" s="496">
        <v>63.041065455296305</v>
      </c>
      <c r="E31" s="496">
        <v>29.478713244342675</v>
      </c>
      <c r="F31" s="164">
        <v>42.719116475343633</v>
      </c>
      <c r="K31" s="335"/>
      <c r="L31" s="563"/>
    </row>
    <row r="32" spans="1:14" s="430" customFormat="1" ht="14.25" customHeight="1">
      <c r="A32" s="208" t="s">
        <v>541</v>
      </c>
      <c r="B32" s="547">
        <v>29271.630229999999</v>
      </c>
      <c r="C32" s="548">
        <v>16912.888999999999</v>
      </c>
      <c r="D32" s="496">
        <v>-42.220884634343783</v>
      </c>
      <c r="E32" s="496">
        <v>35.634523797010218</v>
      </c>
      <c r="F32" s="164">
        <v>18.300315724446875</v>
      </c>
      <c r="K32" s="561"/>
      <c r="L32" s="563"/>
    </row>
    <row r="33" spans="1:12" s="506" customFormat="1" ht="14.25" customHeight="1">
      <c r="A33" s="208" t="s">
        <v>533</v>
      </c>
      <c r="B33" s="547">
        <v>3738.6170000000002</v>
      </c>
      <c r="C33" s="548">
        <v>7865.8850000000002</v>
      </c>
      <c r="D33" s="496">
        <v>110.39558210964107</v>
      </c>
      <c r="E33" s="164">
        <v>4.5512954149669493</v>
      </c>
      <c r="F33" s="164">
        <v>8.5111525861838757</v>
      </c>
      <c r="K33" s="562"/>
      <c r="L33" s="563"/>
    </row>
    <row r="34" spans="1:12" s="430" customFormat="1" ht="14.25" customHeight="1">
      <c r="A34" s="208" t="s">
        <v>532</v>
      </c>
      <c r="B34" s="532">
        <v>8042.8554199999999</v>
      </c>
      <c r="C34" s="548">
        <v>7725.7030000000004</v>
      </c>
      <c r="D34" s="496">
        <v>-3.9432813775483662</v>
      </c>
      <c r="E34" s="496">
        <v>9.7911636833321189</v>
      </c>
      <c r="F34" s="164">
        <v>8.3594709391935602</v>
      </c>
      <c r="K34" s="561"/>
      <c r="L34" s="563"/>
    </row>
    <row r="35" spans="1:12" s="430" customFormat="1" ht="14.25" customHeight="1">
      <c r="A35" s="208" t="s">
        <v>44</v>
      </c>
      <c r="B35" s="547">
        <v>10138.358</v>
      </c>
      <c r="C35" s="548">
        <v>6859.67</v>
      </c>
      <c r="D35" s="496">
        <v>-32.339438003668839</v>
      </c>
      <c r="E35" s="496">
        <v>12.342174199896244</v>
      </c>
      <c r="F35" s="164">
        <v>7.4223940549433332</v>
      </c>
      <c r="K35" s="561"/>
      <c r="L35" s="563"/>
    </row>
    <row r="36" spans="1:12" s="430" customFormat="1" ht="14.25" customHeight="1">
      <c r="A36" s="169" t="s">
        <v>42</v>
      </c>
      <c r="B36" s="532">
        <v>2266.3139999999999</v>
      </c>
      <c r="C36" s="548">
        <v>6767.424</v>
      </c>
      <c r="D36" s="496">
        <v>198.60928362089282</v>
      </c>
      <c r="E36" s="164">
        <v>2.7589519111145662</v>
      </c>
      <c r="F36" s="164">
        <v>7.3225807750053331</v>
      </c>
      <c r="K36" s="561"/>
      <c r="L36" s="563"/>
    </row>
    <row r="37" spans="1:12" s="430" customFormat="1" ht="14.25" customHeight="1">
      <c r="A37" s="208" t="s">
        <v>538</v>
      </c>
      <c r="B37" s="532">
        <v>1190.645</v>
      </c>
      <c r="C37" s="548">
        <v>4256.5990000000002</v>
      </c>
      <c r="D37" s="496">
        <v>257.50362198640232</v>
      </c>
      <c r="E37" s="164">
        <v>1.4494603564241331</v>
      </c>
      <c r="F37" s="164">
        <v>4.6057835306768027</v>
      </c>
      <c r="K37" s="561"/>
      <c r="L37" s="563"/>
    </row>
    <row r="38" spans="1:12" s="430" customFormat="1" ht="14.25" customHeight="1">
      <c r="A38" s="208" t="s">
        <v>537</v>
      </c>
      <c r="B38" s="532">
        <v>3280.6</v>
      </c>
      <c r="C38" s="549">
        <v>2550</v>
      </c>
      <c r="D38" s="496">
        <v>-22.270316405535571</v>
      </c>
      <c r="E38" s="496">
        <v>3.9937173929130947</v>
      </c>
      <c r="F38" s="164">
        <v>2.7591859142065873</v>
      </c>
      <c r="K38" s="561"/>
      <c r="L38" s="563"/>
    </row>
    <row r="39" spans="1:12" s="447" customFormat="1" ht="14.25">
      <c r="A39" s="484" t="s">
        <v>135</v>
      </c>
      <c r="B39" s="550">
        <v>82144.019650000002</v>
      </c>
      <c r="C39" s="550">
        <v>92418.563999999998</v>
      </c>
      <c r="D39" s="441">
        <v>12.507963931857571</v>
      </c>
      <c r="E39" s="423">
        <v>100</v>
      </c>
      <c r="F39" s="423">
        <v>100</v>
      </c>
    </row>
    <row r="40" spans="1:12" s="430" customFormat="1">
      <c r="A40" s="447"/>
      <c r="B40" s="447"/>
      <c r="C40" s="88"/>
      <c r="D40" s="447"/>
      <c r="E40" s="447"/>
      <c r="F40" s="447"/>
    </row>
    <row r="41" spans="1:12" s="430" customFormat="1" ht="48" customHeight="1">
      <c r="A41" s="702" t="s">
        <v>479</v>
      </c>
      <c r="B41" s="702"/>
      <c r="C41" s="702"/>
      <c r="D41" s="447"/>
      <c r="E41" s="447"/>
      <c r="F41" s="447"/>
    </row>
    <row r="42" spans="1:12" s="430" customFormat="1" ht="54" customHeight="1">
      <c r="A42" s="701" t="s">
        <v>485</v>
      </c>
      <c r="B42" s="701"/>
      <c r="C42" s="701"/>
      <c r="D42" s="447"/>
      <c r="E42" s="447"/>
      <c r="F42" s="447"/>
    </row>
    <row r="43" spans="1:12" s="430" customFormat="1"/>
    <row r="44" spans="1:12" s="430" customFormat="1"/>
    <row r="45" spans="1:12" s="430" customFormat="1"/>
    <row r="46" spans="1:12" s="430" customFormat="1"/>
    <row r="47" spans="1:12" s="430" customFormat="1"/>
    <row r="48" spans="1:12" s="430" customFormat="1"/>
    <row r="49" s="430" customFormat="1"/>
    <row r="50" s="430" customFormat="1"/>
    <row r="51" s="430" customFormat="1"/>
    <row r="52" s="430" customFormat="1"/>
    <row r="53" s="430" customFormat="1"/>
    <row r="54" s="430" customFormat="1"/>
    <row r="55" s="430" customFormat="1"/>
    <row r="56" s="430" customFormat="1"/>
    <row r="57" s="430" customFormat="1"/>
    <row r="58" s="430" customFormat="1"/>
    <row r="59" s="430" customFormat="1"/>
    <row r="60" s="430" customFormat="1"/>
    <row r="61" s="430" customFormat="1"/>
    <row r="62" s="430" customFormat="1"/>
    <row r="63" s="430" customFormat="1"/>
    <row r="64" s="430" customFormat="1"/>
    <row r="65" s="430" customFormat="1"/>
    <row r="66" s="430" customFormat="1"/>
    <row r="67" s="430" customFormat="1"/>
    <row r="68" s="430" customFormat="1"/>
    <row r="69" s="430" customFormat="1"/>
    <row r="70" s="430" customFormat="1"/>
    <row r="71" s="430" customFormat="1"/>
    <row r="72" s="430" customFormat="1"/>
    <row r="73" s="430" customFormat="1"/>
    <row r="74" s="430" customFormat="1"/>
    <row r="75" s="430" customFormat="1"/>
    <row r="76" s="430" customFormat="1"/>
    <row r="77" s="430" customFormat="1"/>
    <row r="78" s="430" customFormat="1"/>
    <row r="79" s="430" customFormat="1"/>
    <row r="80" s="430" customFormat="1"/>
    <row r="81" s="430" customFormat="1"/>
    <row r="82" s="430" customFormat="1"/>
    <row r="83" s="430" customFormat="1"/>
    <row r="84" s="430" customFormat="1"/>
    <row r="85" s="430" customFormat="1"/>
    <row r="86" s="430" customFormat="1"/>
    <row r="87" s="430" customFormat="1"/>
    <row r="88" s="430" customFormat="1"/>
    <row r="89" s="430" customFormat="1"/>
    <row r="90" s="430" customFormat="1"/>
    <row r="91" s="430" customFormat="1"/>
    <row r="92" s="430" customFormat="1"/>
    <row r="93" s="430" customFormat="1"/>
    <row r="94" s="430" customFormat="1"/>
    <row r="95" s="430" customFormat="1"/>
    <row r="96" s="430" customFormat="1"/>
    <row r="97" s="430" customFormat="1"/>
    <row r="98" s="430" customFormat="1"/>
    <row r="99" s="430" customFormat="1"/>
    <row r="100" s="430" customFormat="1"/>
    <row r="101" s="430" customFormat="1"/>
    <row r="102" s="430" customFormat="1"/>
    <row r="103" s="430" customFormat="1"/>
    <row r="104" s="430" customFormat="1"/>
    <row r="105" s="430" customFormat="1"/>
    <row r="106" s="430" customFormat="1"/>
    <row r="107" s="430" customFormat="1"/>
    <row r="108" s="430" customFormat="1"/>
    <row r="109" s="430" customFormat="1"/>
    <row r="110" s="430" customFormat="1"/>
    <row r="111" s="430" customFormat="1"/>
    <row r="112" s="430" customFormat="1"/>
    <row r="113" s="430" customFormat="1"/>
    <row r="114" s="430" customFormat="1"/>
    <row r="115" s="430" customFormat="1"/>
    <row r="116" s="430" customFormat="1"/>
    <row r="117" s="430" customFormat="1"/>
    <row r="118" s="430" customFormat="1"/>
    <row r="119" s="430" customFormat="1"/>
    <row r="120" s="430" customFormat="1"/>
    <row r="121" s="430" customFormat="1"/>
    <row r="122" s="430" customFormat="1"/>
    <row r="123" s="430" customFormat="1"/>
    <row r="124" s="430" customFormat="1"/>
    <row r="125" s="430" customFormat="1"/>
    <row r="126" s="430" customFormat="1"/>
    <row r="127" s="430" customFormat="1"/>
    <row r="128" s="430" customFormat="1"/>
    <row r="129" s="430" customFormat="1"/>
    <row r="130" s="430" customFormat="1"/>
    <row r="131" s="430" customFormat="1"/>
    <row r="132" s="430" customFormat="1"/>
    <row r="133" s="430" customFormat="1"/>
    <row r="134" s="430" customFormat="1"/>
    <row r="135" s="430" customFormat="1"/>
    <row r="136" s="430" customFormat="1"/>
    <row r="137" s="430" customFormat="1"/>
    <row r="138" s="430" customFormat="1"/>
    <row r="139" s="430" customFormat="1"/>
    <row r="140" s="430" customFormat="1"/>
    <row r="141" s="430" customFormat="1"/>
    <row r="142" s="430" customFormat="1"/>
    <row r="143" s="430" customFormat="1"/>
    <row r="144" s="430" customFormat="1"/>
    <row r="145" s="430" customFormat="1"/>
    <row r="146" s="430" customFormat="1"/>
    <row r="147" s="430" customFormat="1"/>
    <row r="148" s="430" customFormat="1"/>
    <row r="149" s="430" customFormat="1"/>
    <row r="150" s="430" customFormat="1"/>
    <row r="151" s="430" customFormat="1"/>
    <row r="152" s="430" customFormat="1"/>
    <row r="153" s="430" customFormat="1"/>
    <row r="154" s="430" customFormat="1"/>
    <row r="155" s="430" customFormat="1"/>
    <row r="156" s="430" customFormat="1"/>
    <row r="157" s="430" customFormat="1"/>
    <row r="158" s="430" customFormat="1"/>
    <row r="159" s="430" customFormat="1"/>
    <row r="160" s="430" customFormat="1"/>
    <row r="161" s="430" customFormat="1"/>
    <row r="162" s="430" customFormat="1"/>
    <row r="163" s="430" customFormat="1"/>
    <row r="164" s="430" customFormat="1"/>
    <row r="165" s="430" customFormat="1"/>
    <row r="166" s="430" customFormat="1"/>
    <row r="167" s="430" customFormat="1"/>
    <row r="168" s="430" customFormat="1"/>
    <row r="169" s="430" customFormat="1"/>
    <row r="170" s="430" customFormat="1"/>
    <row r="171" s="430" customFormat="1"/>
    <row r="172" s="430" customFormat="1"/>
    <row r="173" s="430" customFormat="1"/>
    <row r="174" s="430" customFormat="1"/>
    <row r="175" s="430" customFormat="1"/>
    <row r="176" s="430" customFormat="1"/>
    <row r="177" s="430" customFormat="1"/>
    <row r="178" s="430" customFormat="1"/>
    <row r="179" s="430" customFormat="1"/>
    <row r="180" s="430" customFormat="1"/>
    <row r="181" s="430" customFormat="1"/>
    <row r="182" s="430" customFormat="1"/>
    <row r="183" s="430" customFormat="1"/>
    <row r="184" s="430" customFormat="1"/>
    <row r="185" s="430" customFormat="1"/>
    <row r="186" s="430" customFormat="1"/>
    <row r="187" s="430" customFormat="1"/>
    <row r="188" s="430" customFormat="1"/>
    <row r="189" s="430" customFormat="1"/>
    <row r="190" s="430" customFormat="1"/>
    <row r="191" s="430" customFormat="1"/>
    <row r="192" s="430" customFormat="1"/>
    <row r="193" s="430" customFormat="1"/>
    <row r="194" s="430" customFormat="1"/>
    <row r="195" s="430" customFormat="1"/>
    <row r="196" s="430" customFormat="1"/>
    <row r="197" s="430" customFormat="1"/>
    <row r="198" s="430" customFormat="1"/>
    <row r="199" s="430" customFormat="1"/>
    <row r="200" s="430" customFormat="1"/>
    <row r="201" s="430" customFormat="1"/>
    <row r="202" s="430" customFormat="1"/>
    <row r="203" s="430" customFormat="1"/>
    <row r="204" s="430" customFormat="1"/>
    <row r="205" s="430" customFormat="1"/>
    <row r="206" s="430" customFormat="1"/>
    <row r="207" s="430" customFormat="1"/>
    <row r="208" s="430" customFormat="1"/>
    <row r="209" s="430" customFormat="1"/>
    <row r="210" s="430" customFormat="1"/>
    <row r="211" s="430" customFormat="1"/>
    <row r="212" s="430" customFormat="1"/>
    <row r="213" s="430" customFormat="1"/>
    <row r="214" s="430" customFormat="1"/>
    <row r="215" s="430" customFormat="1"/>
    <row r="216" s="430" customFormat="1"/>
    <row r="217" s="430" customFormat="1"/>
    <row r="218" s="430" customFormat="1"/>
    <row r="219" s="430" customFormat="1"/>
    <row r="220" s="430" customFormat="1"/>
    <row r="221" s="430" customFormat="1"/>
    <row r="222" s="430" customFormat="1"/>
    <row r="223" s="430" customFormat="1"/>
    <row r="224" s="430" customFormat="1"/>
    <row r="225" s="430" customFormat="1"/>
    <row r="226" s="430" customFormat="1"/>
    <row r="227" s="430" customFormat="1"/>
    <row r="228" s="430" customFormat="1"/>
    <row r="229" s="430" customFormat="1"/>
    <row r="230" s="430" customFormat="1"/>
    <row r="231" s="430" customFormat="1"/>
    <row r="232" s="430" customFormat="1"/>
    <row r="233" s="430" customFormat="1"/>
    <row r="234" s="430" customFormat="1"/>
    <row r="235" s="430" customFormat="1"/>
    <row r="236" s="430" customFormat="1"/>
    <row r="237" s="430" customFormat="1"/>
    <row r="238" s="430" customFormat="1"/>
    <row r="239" s="430" customFormat="1"/>
    <row r="240" s="430" customFormat="1"/>
    <row r="241" s="430" customFormat="1"/>
    <row r="242" s="430" customFormat="1"/>
    <row r="243" s="430" customFormat="1"/>
    <row r="244" s="430" customFormat="1"/>
    <row r="245" s="430" customFormat="1"/>
    <row r="246" s="430" customFormat="1"/>
    <row r="247" s="430" customFormat="1"/>
    <row r="248" s="430" customFormat="1"/>
    <row r="249" s="430" customFormat="1"/>
    <row r="250" s="430" customFormat="1"/>
    <row r="251" s="430" customFormat="1"/>
    <row r="252" s="430" customFormat="1"/>
    <row r="253" s="430" customFormat="1"/>
    <row r="254" s="430" customFormat="1"/>
    <row r="255" s="430" customFormat="1"/>
    <row r="256" s="430" customFormat="1"/>
    <row r="257" s="430" customFormat="1"/>
    <row r="258" s="430" customFormat="1"/>
    <row r="259" s="430" customFormat="1"/>
    <row r="260" s="430" customFormat="1"/>
    <row r="261" s="430" customFormat="1"/>
    <row r="262" s="430" customFormat="1"/>
    <row r="263" s="430" customFormat="1"/>
    <row r="264" s="430" customFormat="1"/>
    <row r="265" s="430" customFormat="1"/>
    <row r="266" s="430" customFormat="1"/>
    <row r="267" s="430" customFormat="1"/>
    <row r="268" s="430" customFormat="1"/>
    <row r="269" s="430" customFormat="1"/>
    <row r="270" s="430" customFormat="1"/>
    <row r="271" s="430" customFormat="1"/>
    <row r="272" s="430" customFormat="1"/>
    <row r="273" s="430" customFormat="1"/>
    <row r="274" s="430" customFormat="1"/>
    <row r="275" s="430" customFormat="1"/>
    <row r="276" s="430" customFormat="1"/>
    <row r="277" s="430" customFormat="1"/>
    <row r="278" s="430" customFormat="1"/>
    <row r="279" s="430" customFormat="1"/>
    <row r="280" s="430" customFormat="1"/>
    <row r="281" s="430" customFormat="1"/>
    <row r="282" s="430" customFormat="1"/>
    <row r="283" s="430" customFormat="1"/>
    <row r="284" s="430" customFormat="1"/>
    <row r="285" s="430" customFormat="1"/>
    <row r="286" s="430" customFormat="1"/>
    <row r="287" s="430" customFormat="1"/>
    <row r="288" s="430" customFormat="1"/>
    <row r="289" s="430" customFormat="1"/>
    <row r="290" s="430" customFormat="1"/>
    <row r="291" s="430" customFormat="1"/>
    <row r="292" s="430" customFormat="1"/>
    <row r="293" s="430" customFormat="1"/>
    <row r="294" s="430" customFormat="1"/>
    <row r="295" s="430" customFormat="1"/>
    <row r="296" s="430" customFormat="1"/>
    <row r="297" s="430" customFormat="1"/>
    <row r="298" s="430" customFormat="1"/>
    <row r="299" s="430" customFormat="1"/>
    <row r="300" s="430" customFormat="1"/>
    <row r="301" s="430" customFormat="1"/>
    <row r="302" s="430" customFormat="1"/>
    <row r="303" s="430" customFormat="1"/>
    <row r="304" s="430" customFormat="1"/>
    <row r="305" s="430" customFormat="1"/>
    <row r="306" s="430" customFormat="1"/>
    <row r="307" s="430" customFormat="1"/>
    <row r="308" s="430" customFormat="1"/>
    <row r="309" s="430" customFormat="1"/>
    <row r="310" s="430" customFormat="1"/>
    <row r="311" s="430" customFormat="1"/>
    <row r="312" s="430" customFormat="1"/>
    <row r="313" s="430" customFormat="1"/>
    <row r="314" s="430" customFormat="1"/>
    <row r="315" s="430" customFormat="1"/>
    <row r="316" s="430" customFormat="1"/>
    <row r="317" s="430" customFormat="1"/>
    <row r="318" s="430" customFormat="1"/>
    <row r="319" s="430" customFormat="1"/>
    <row r="320" s="430" customFormat="1"/>
    <row r="321" s="430" customFormat="1"/>
    <row r="322" s="430" customFormat="1"/>
    <row r="323" s="430" customFormat="1"/>
    <row r="324" s="430" customFormat="1"/>
    <row r="325" s="430" customFormat="1"/>
    <row r="326" s="430" customFormat="1"/>
    <row r="327" s="430" customFormat="1"/>
    <row r="328" s="430" customFormat="1"/>
    <row r="329" s="430" customFormat="1"/>
    <row r="330" s="430" customFormat="1"/>
    <row r="331" s="430" customFormat="1"/>
    <row r="332" s="430" customFormat="1"/>
    <row r="333" s="430" customFormat="1"/>
    <row r="334" s="430" customFormat="1"/>
    <row r="335" s="430" customFormat="1"/>
    <row r="336" s="430" customFormat="1"/>
    <row r="337" s="430" customFormat="1"/>
    <row r="338" s="430" customFormat="1"/>
    <row r="339" s="430" customFormat="1"/>
    <row r="340" s="430" customFormat="1"/>
    <row r="341" s="430" customFormat="1"/>
    <row r="342" s="430" customFormat="1"/>
    <row r="343" s="430" customFormat="1"/>
    <row r="344" s="430" customFormat="1"/>
    <row r="345" s="430" customFormat="1"/>
    <row r="346" s="430" customFormat="1"/>
    <row r="347" s="430" customFormat="1"/>
    <row r="348" s="430" customFormat="1"/>
    <row r="349" s="430" customFormat="1"/>
    <row r="350" s="430" customFormat="1"/>
    <row r="351" s="430" customFormat="1"/>
    <row r="352" s="430" customFormat="1"/>
    <row r="353" s="430" customFormat="1"/>
    <row r="354" s="430" customFormat="1"/>
    <row r="355" s="430" customFormat="1"/>
    <row r="356" s="430" customFormat="1"/>
    <row r="357" s="430" customFormat="1"/>
    <row r="358" s="430" customFormat="1"/>
    <row r="359" s="430" customFormat="1"/>
    <row r="360" s="430" customFormat="1"/>
    <row r="361" s="430" customFormat="1"/>
    <row r="362" s="430" customFormat="1"/>
    <row r="363" s="430" customFormat="1"/>
    <row r="364" s="430" customFormat="1"/>
    <row r="365" s="430" customFormat="1"/>
    <row r="366" s="430" customFormat="1"/>
    <row r="367" s="430" customFormat="1"/>
    <row r="368" s="430" customFormat="1"/>
    <row r="369" s="430" customFormat="1"/>
    <row r="370" s="430" customFormat="1"/>
    <row r="371" s="430" customFormat="1"/>
    <row r="372" s="430" customFormat="1"/>
    <row r="373" s="430" customFormat="1"/>
    <row r="374" s="430" customFormat="1"/>
    <row r="375" s="430" customFormat="1"/>
    <row r="376" s="430" customFormat="1"/>
    <row r="377" s="430" customFormat="1"/>
    <row r="378" s="430" customFormat="1"/>
    <row r="379" s="430" customFormat="1"/>
    <row r="380" s="430" customFormat="1"/>
    <row r="381" s="430" customFormat="1"/>
    <row r="382" s="430" customFormat="1"/>
    <row r="383" s="430" customFormat="1"/>
    <row r="384" s="430" customFormat="1"/>
    <row r="385" s="430" customFormat="1"/>
    <row r="386" s="430" customFormat="1"/>
    <row r="387" s="430" customFormat="1"/>
    <row r="388" s="430" customFormat="1"/>
    <row r="389" s="430" customFormat="1"/>
    <row r="390" s="430" customFormat="1"/>
    <row r="391" s="430" customFormat="1"/>
    <row r="392" s="430" customFormat="1"/>
    <row r="393" s="430" customFormat="1"/>
    <row r="394" s="430" customFormat="1"/>
    <row r="395" s="430" customFormat="1"/>
    <row r="396" s="430" customFormat="1"/>
    <row r="397" s="430" customFormat="1"/>
    <row r="398" s="430" customFormat="1"/>
    <row r="399" s="430" customFormat="1"/>
    <row r="400" s="430" customFormat="1"/>
    <row r="401" s="430" customFormat="1"/>
    <row r="402" s="430" customFormat="1"/>
    <row r="403" s="430" customFormat="1"/>
    <row r="404" s="430" customFormat="1"/>
    <row r="405" s="430" customFormat="1"/>
    <row r="406" s="430" customFormat="1"/>
    <row r="407" s="430" customFormat="1"/>
    <row r="408" s="430" customFormat="1"/>
    <row r="409" s="430" customFormat="1"/>
    <row r="410" s="430" customFormat="1"/>
    <row r="411" s="430" customFormat="1"/>
    <row r="412" s="430" customFormat="1"/>
    <row r="413" s="430" customFormat="1"/>
    <row r="414" s="430" customFormat="1"/>
    <row r="415" s="430" customFormat="1"/>
    <row r="416" s="430" customFormat="1"/>
    <row r="417" s="430" customFormat="1"/>
    <row r="418" s="430" customFormat="1"/>
    <row r="419" s="430" customFormat="1"/>
    <row r="420" s="430" customFormat="1"/>
    <row r="421" s="430" customFormat="1"/>
    <row r="422" s="430" customFormat="1"/>
    <row r="423" s="430" customFormat="1"/>
    <row r="424" s="430" customFormat="1"/>
    <row r="425" s="430" customFormat="1"/>
    <row r="426" s="430" customFormat="1"/>
    <row r="427" s="430" customFormat="1"/>
    <row r="428" s="430" customFormat="1"/>
    <row r="429" s="430" customFormat="1"/>
    <row r="430" s="430" customFormat="1"/>
    <row r="431" s="430" customFormat="1"/>
    <row r="432" s="430" customFormat="1"/>
    <row r="433" s="430" customFormat="1"/>
    <row r="434" s="430" customFormat="1"/>
    <row r="435" s="430" customFormat="1"/>
    <row r="436" s="430" customFormat="1"/>
    <row r="437" s="430" customFormat="1"/>
    <row r="438" s="430" customFormat="1"/>
    <row r="439" s="430" customFormat="1"/>
    <row r="440" s="430" customFormat="1"/>
    <row r="441" s="430" customFormat="1"/>
    <row r="442" s="430" customFormat="1"/>
    <row r="443" s="430" customFormat="1"/>
    <row r="444" s="430" customFormat="1"/>
    <row r="445" s="430" customFormat="1"/>
    <row r="446" s="430" customFormat="1"/>
    <row r="447" s="430" customFormat="1"/>
    <row r="448" s="430" customFormat="1"/>
    <row r="449" s="430" customFormat="1"/>
    <row r="450" s="430" customFormat="1"/>
    <row r="451" s="430" customFormat="1"/>
    <row r="452" s="430" customFormat="1"/>
    <row r="453" s="430" customFormat="1"/>
    <row r="454" s="430" customFormat="1"/>
    <row r="455" s="430" customFormat="1"/>
    <row r="456" s="430" customFormat="1"/>
    <row r="457" s="430" customFormat="1"/>
    <row r="458" s="430" customFormat="1"/>
    <row r="459" s="430" customFormat="1"/>
    <row r="460" s="430" customFormat="1"/>
    <row r="461" s="430" customFormat="1"/>
    <row r="462" s="430" customFormat="1"/>
  </sheetData>
  <sortState xmlns:xlrd2="http://schemas.microsoft.com/office/spreadsheetml/2017/richdata2" ref="A31:F38">
    <sortCondition descending="1" ref="C31:C38"/>
  </sortState>
  <mergeCells count="16">
    <mergeCell ref="A42:C42"/>
    <mergeCell ref="A41:C41"/>
    <mergeCell ref="A3:F3"/>
    <mergeCell ref="A4:F4"/>
    <mergeCell ref="A22:F22"/>
    <mergeCell ref="A23:F23"/>
    <mergeCell ref="E6:F6"/>
    <mergeCell ref="E7:F7"/>
    <mergeCell ref="E8:F8"/>
    <mergeCell ref="E9:F9"/>
    <mergeCell ref="A11:F11"/>
    <mergeCell ref="E25:F25"/>
    <mergeCell ref="E26:F26"/>
    <mergeCell ref="E27:F27"/>
    <mergeCell ref="E28:F28"/>
    <mergeCell ref="A30:F30"/>
  </mergeCells>
  <pageMargins left="0.7" right="0.7" top="0.75" bottom="0.75" header="0.3" footer="0.3"/>
  <pageSetup scale="90"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55"/>
  <dimension ref="A2:F46"/>
  <sheetViews>
    <sheetView zoomScaleNormal="100" workbookViewId="0">
      <selection activeCell="S30" sqref="S30"/>
    </sheetView>
  </sheetViews>
  <sheetFormatPr defaultRowHeight="12.75"/>
  <cols>
    <col min="1" max="1" width="42.42578125" style="143" customWidth="1"/>
    <col min="2" max="2" width="16" style="143" customWidth="1"/>
    <col min="3" max="3" width="11.85546875" style="143" customWidth="1"/>
    <col min="4" max="4" width="11.5703125" style="143" customWidth="1"/>
    <col min="5" max="16384" width="9.140625" style="143"/>
  </cols>
  <sheetData>
    <row r="2" spans="1:6" ht="15.75" customHeight="1">
      <c r="A2" s="644" t="s">
        <v>236</v>
      </c>
      <c r="B2" s="644"/>
      <c r="C2" s="644"/>
      <c r="D2" s="644"/>
    </row>
    <row r="3" spans="1:6" ht="15.75">
      <c r="A3" s="704" t="s">
        <v>237</v>
      </c>
      <c r="B3" s="704"/>
      <c r="C3" s="704"/>
      <c r="D3" s="704"/>
    </row>
    <row r="5" spans="1:6">
      <c r="A5" s="74"/>
      <c r="B5" s="648"/>
      <c r="C5" s="649"/>
      <c r="D5" s="74" t="s">
        <v>54</v>
      </c>
    </row>
    <row r="6" spans="1:6" ht="14.25">
      <c r="A6" s="78" t="s">
        <v>14</v>
      </c>
      <c r="B6" s="648" t="s">
        <v>119</v>
      </c>
      <c r="C6" s="649"/>
      <c r="D6" s="74" t="s">
        <v>15</v>
      </c>
    </row>
    <row r="7" spans="1:6" ht="15">
      <c r="A7" s="79" t="s">
        <v>17</v>
      </c>
      <c r="B7" s="651" t="s">
        <v>330</v>
      </c>
      <c r="C7" s="652"/>
      <c r="D7" s="81" t="s">
        <v>55</v>
      </c>
    </row>
    <row r="8" spans="1:6">
      <c r="A8" s="81"/>
      <c r="B8" s="75"/>
      <c r="C8" s="76"/>
      <c r="D8" s="81" t="s">
        <v>20</v>
      </c>
    </row>
    <row r="9" spans="1:6" ht="18.75" customHeight="1" thickBot="1">
      <c r="A9" s="480" t="s">
        <v>589</v>
      </c>
      <c r="B9" s="83">
        <v>2025</v>
      </c>
      <c r="C9" s="83">
        <v>2026</v>
      </c>
      <c r="D9" s="83" t="s">
        <v>586</v>
      </c>
      <c r="E9" s="83"/>
      <c r="F9" s="83"/>
    </row>
    <row r="10" spans="1:6" ht="15.75" thickBot="1">
      <c r="A10" s="650" t="s">
        <v>460</v>
      </c>
      <c r="B10" s="650"/>
      <c r="C10" s="650"/>
      <c r="D10" s="650"/>
    </row>
    <row r="11" spans="1:6">
      <c r="A11" s="86" t="s">
        <v>487</v>
      </c>
      <c r="B11" s="68">
        <v>172.26239839248433</v>
      </c>
      <c r="C11" s="68">
        <v>76.56991724852071</v>
      </c>
      <c r="D11" s="345">
        <v>-55.550417291843893</v>
      </c>
    </row>
    <row r="12" spans="1:6">
      <c r="A12" s="267" t="s">
        <v>517</v>
      </c>
      <c r="B12" s="297">
        <v>95.378760947386525</v>
      </c>
      <c r="C12" s="297">
        <v>106.07670264208529</v>
      </c>
      <c r="D12" s="346">
        <v>11.216272457764509</v>
      </c>
    </row>
    <row r="13" spans="1:6" ht="14.25">
      <c r="A13" s="425" t="s">
        <v>10</v>
      </c>
      <c r="B13" s="426">
        <v>98.419571973412616</v>
      </c>
      <c r="C13" s="426">
        <v>104.51825378467068</v>
      </c>
      <c r="D13" s="427">
        <v>6.1966148490318451</v>
      </c>
    </row>
    <row r="17" spans="1:6" ht="15.75">
      <c r="A17" s="644" t="s">
        <v>238</v>
      </c>
      <c r="B17" s="644"/>
      <c r="C17" s="644"/>
      <c r="D17" s="644"/>
    </row>
    <row r="18" spans="1:6" ht="15.75">
      <c r="A18" s="704" t="s">
        <v>239</v>
      </c>
      <c r="B18" s="704"/>
      <c r="C18" s="704"/>
      <c r="D18" s="704"/>
    </row>
    <row r="20" spans="1:6">
      <c r="A20" s="103"/>
      <c r="B20" s="660"/>
      <c r="C20" s="661"/>
      <c r="D20" s="103" t="s">
        <v>54</v>
      </c>
    </row>
    <row r="21" spans="1:6" ht="14.25">
      <c r="A21" s="115" t="s">
        <v>11</v>
      </c>
      <c r="B21" s="648" t="s">
        <v>119</v>
      </c>
      <c r="C21" s="649"/>
      <c r="D21" s="103" t="s">
        <v>15</v>
      </c>
    </row>
    <row r="22" spans="1:6" ht="15">
      <c r="A22" s="194" t="s">
        <v>207</v>
      </c>
      <c r="B22" s="651" t="s">
        <v>330</v>
      </c>
      <c r="C22" s="652"/>
      <c r="D22" s="105" t="s">
        <v>55</v>
      </c>
    </row>
    <row r="23" spans="1:6">
      <c r="A23" s="105"/>
      <c r="B23" s="102"/>
      <c r="C23" s="151"/>
      <c r="D23" s="105" t="s">
        <v>20</v>
      </c>
    </row>
    <row r="24" spans="1:6" ht="18.75" customHeight="1" thickBot="1">
      <c r="A24" s="480" t="s">
        <v>589</v>
      </c>
      <c r="B24" s="83">
        <v>2025</v>
      </c>
      <c r="C24" s="83">
        <v>2026</v>
      </c>
      <c r="D24" s="83" t="s">
        <v>586</v>
      </c>
      <c r="E24" s="83"/>
      <c r="F24" s="83"/>
    </row>
    <row r="25" spans="1:6" ht="15.75" thickBot="1">
      <c r="A25" s="650" t="s">
        <v>460</v>
      </c>
      <c r="B25" s="650"/>
      <c r="C25" s="650"/>
      <c r="D25" s="650"/>
    </row>
    <row r="26" spans="1:6" ht="25.5">
      <c r="A26" s="268" t="s">
        <v>518</v>
      </c>
      <c r="B26" s="162">
        <v>21.175261072369757</v>
      </c>
      <c r="C26" s="162">
        <v>20.829875089459701</v>
      </c>
      <c r="D26" s="346">
        <v>-1.6310825246954264</v>
      </c>
    </row>
    <row r="27" spans="1:6" ht="20.25" customHeight="1">
      <c r="A27" s="158" t="s">
        <v>519</v>
      </c>
      <c r="B27" s="162">
        <v>145.44019996833535</v>
      </c>
      <c r="C27" s="162">
        <v>154.23758140646976</v>
      </c>
      <c r="D27" s="163">
        <v>6.0487963025695368</v>
      </c>
    </row>
    <row r="28" spans="1:6" ht="30.75" customHeight="1">
      <c r="A28" s="157" t="s">
        <v>520</v>
      </c>
      <c r="B28" s="162">
        <v>1112.0793899999999</v>
      </c>
      <c r="C28" s="162">
        <v>144.85499999999999</v>
      </c>
      <c r="D28" s="163">
        <v>-86.974401171125024</v>
      </c>
    </row>
    <row r="29" spans="1:6" ht="18" customHeight="1">
      <c r="A29" s="158" t="s">
        <v>521</v>
      </c>
      <c r="B29" s="162">
        <v>470.36143625</v>
      </c>
      <c r="C29" s="162">
        <v>1133.6370666666667</v>
      </c>
      <c r="D29" s="163">
        <v>141.01403289025836</v>
      </c>
    </row>
    <row r="30" spans="1:6" ht="19.5" customHeight="1">
      <c r="A30" s="158" t="s">
        <v>522</v>
      </c>
      <c r="B30" s="162">
        <v>604.24084210526325</v>
      </c>
      <c r="C30" s="162">
        <v>2479.2659310144927</v>
      </c>
      <c r="D30" s="346">
        <v>310.31088239192314</v>
      </c>
    </row>
    <row r="31" spans="1:6" ht="14.25">
      <c r="A31" s="425" t="s">
        <v>10</v>
      </c>
      <c r="B31" s="426">
        <v>95.37876094652681</v>
      </c>
      <c r="C31" s="426">
        <v>106.07670264291018</v>
      </c>
      <c r="D31" s="421">
        <v>11.216272459631838</v>
      </c>
    </row>
    <row r="33" spans="1:6" ht="15.75">
      <c r="A33" s="644" t="s">
        <v>348</v>
      </c>
      <c r="B33" s="644"/>
      <c r="C33" s="644"/>
      <c r="D33" s="644"/>
    </row>
    <row r="34" spans="1:6" ht="15.75">
      <c r="A34" s="704" t="s">
        <v>240</v>
      </c>
      <c r="B34" s="704"/>
      <c r="C34" s="704"/>
      <c r="D34" s="704"/>
    </row>
    <row r="35" spans="1:6" ht="15.75">
      <c r="A35" s="69"/>
      <c r="B35" s="69"/>
      <c r="C35" s="69"/>
      <c r="D35" s="69"/>
    </row>
    <row r="36" spans="1:6">
      <c r="A36" s="103"/>
      <c r="B36" s="660"/>
      <c r="C36" s="661"/>
      <c r="D36" s="103" t="s">
        <v>54</v>
      </c>
    </row>
    <row r="37" spans="1:6" ht="14.25">
      <c r="A37" s="115"/>
      <c r="B37" s="648" t="s">
        <v>119</v>
      </c>
      <c r="C37" s="649"/>
      <c r="D37" s="103" t="s">
        <v>15</v>
      </c>
    </row>
    <row r="38" spans="1:6" ht="15">
      <c r="A38" s="194" t="s">
        <v>207</v>
      </c>
      <c r="B38" s="651" t="s">
        <v>330</v>
      </c>
      <c r="C38" s="652"/>
      <c r="D38" s="105" t="s">
        <v>55</v>
      </c>
    </row>
    <row r="39" spans="1:6">
      <c r="A39" s="105"/>
      <c r="B39" s="102"/>
      <c r="C39" s="151"/>
      <c r="D39" s="105" t="s">
        <v>20</v>
      </c>
    </row>
    <row r="40" spans="1:6" ht="16.5" customHeight="1" thickBot="1">
      <c r="A40" s="480" t="s">
        <v>585</v>
      </c>
      <c r="B40" s="83">
        <v>2025</v>
      </c>
      <c r="C40" s="83">
        <v>2026</v>
      </c>
      <c r="D40" s="83" t="s">
        <v>586</v>
      </c>
      <c r="E40" s="83"/>
      <c r="F40" s="83"/>
    </row>
    <row r="41" spans="1:6" ht="15.75" thickBot="1">
      <c r="A41" s="650" t="s">
        <v>461</v>
      </c>
      <c r="B41" s="650"/>
      <c r="C41" s="650"/>
      <c r="D41" s="650"/>
    </row>
    <row r="42" spans="1:6">
      <c r="A42" s="158" t="s">
        <v>523</v>
      </c>
      <c r="B42" s="162">
        <v>109.47092424647886</v>
      </c>
      <c r="C42" s="162">
        <v>105.84112011432416</v>
      </c>
      <c r="D42" s="163">
        <v>-3.315770061447576</v>
      </c>
    </row>
    <row r="43" spans="1:6">
      <c r="A43" s="158" t="s">
        <v>524</v>
      </c>
      <c r="B43" s="162">
        <v>143.88308555043116</v>
      </c>
      <c r="C43" s="162">
        <v>159.3114975254164</v>
      </c>
      <c r="D43" s="163">
        <v>10.722880952937007</v>
      </c>
    </row>
    <row r="44" spans="1:6">
      <c r="A44" s="158" t="s">
        <v>525</v>
      </c>
      <c r="B44" s="162">
        <v>430.81505270833344</v>
      </c>
      <c r="C44" s="162">
        <v>345.73581896551724</v>
      </c>
      <c r="D44" s="163">
        <v>-19.748435716895852</v>
      </c>
    </row>
    <row r="45" spans="1:6">
      <c r="A45" s="158" t="s">
        <v>526</v>
      </c>
      <c r="B45" s="162">
        <v>268.15927272727276</v>
      </c>
      <c r="C45" s="162">
        <v>101.65842857142856</v>
      </c>
      <c r="D45" s="163">
        <v>-62.090280325745553</v>
      </c>
    </row>
    <row r="46" spans="1:6" ht="14.25">
      <c r="A46" s="425" t="s">
        <v>10</v>
      </c>
      <c r="B46" s="426">
        <v>145.44019996833535</v>
      </c>
      <c r="C46" s="426">
        <v>154.23758140646976</v>
      </c>
      <c r="D46" s="427">
        <v>6.0487963025695368</v>
      </c>
    </row>
  </sheetData>
  <mergeCells count="18">
    <mergeCell ref="A41:D41"/>
    <mergeCell ref="B36:C36"/>
    <mergeCell ref="B37:C37"/>
    <mergeCell ref="B38:C38"/>
    <mergeCell ref="A34:D34"/>
    <mergeCell ref="A2:D2"/>
    <mergeCell ref="B5:C5"/>
    <mergeCell ref="B6:C6"/>
    <mergeCell ref="B7:C7"/>
    <mergeCell ref="A33:D33"/>
    <mergeCell ref="B22:C22"/>
    <mergeCell ref="A25:D25"/>
    <mergeCell ref="A3:D3"/>
    <mergeCell ref="A18:D18"/>
    <mergeCell ref="A10:D10"/>
    <mergeCell ref="A17:D17"/>
    <mergeCell ref="B20:C20"/>
    <mergeCell ref="B21:C21"/>
  </mergeCells>
  <phoneticPr fontId="77" type="noConversion"/>
  <printOptions horizontalCentered="1"/>
  <pageMargins left="0.7" right="0.7" top="0.75" bottom="0.75" header="0.3" footer="0.3"/>
  <pageSetup paperSize="9"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32"/>
  <dimension ref="A1:M20"/>
  <sheetViews>
    <sheetView topLeftCell="A13" zoomScaleNormal="100" workbookViewId="0">
      <selection activeCell="P26" sqref="P26"/>
    </sheetView>
  </sheetViews>
  <sheetFormatPr defaultRowHeight="33.75" customHeight="1"/>
  <cols>
    <col min="1" max="1" width="29.140625" style="66" customWidth="1"/>
    <col min="2" max="2" width="32.42578125" style="66" customWidth="1"/>
    <col min="3" max="3" width="11" style="66" customWidth="1"/>
    <col min="4" max="4" width="10.140625" style="66" customWidth="1"/>
    <col min="5" max="5" width="7.5703125" style="66" hidden="1" customWidth="1"/>
    <col min="6" max="16384" width="9.140625" style="66"/>
  </cols>
  <sheetData>
    <row r="1" spans="1:13" ht="33.75" customHeight="1">
      <c r="A1" s="321" t="s">
        <v>117</v>
      </c>
      <c r="B1" s="322"/>
      <c r="C1" s="323"/>
      <c r="D1" s="322"/>
      <c r="E1" s="361"/>
    </row>
    <row r="2" spans="1:13" ht="12.75" customHeight="1">
      <c r="A2" s="322"/>
      <c r="B2" s="706"/>
      <c r="C2" s="706"/>
      <c r="D2" s="322"/>
      <c r="E2" s="322"/>
    </row>
    <row r="3" spans="1:13" ht="18.75" customHeight="1">
      <c r="A3" s="707" t="s">
        <v>153</v>
      </c>
      <c r="B3" s="707"/>
      <c r="C3" s="707"/>
      <c r="D3" s="707"/>
      <c r="E3" s="324"/>
    </row>
    <row r="4" spans="1:13" ht="44.25" customHeight="1">
      <c r="A4" s="631" t="s">
        <v>373</v>
      </c>
      <c r="B4" s="631"/>
      <c r="C4" s="631"/>
      <c r="D4" s="631"/>
      <c r="E4" s="631"/>
    </row>
    <row r="5" spans="1:13" ht="44.25" customHeight="1">
      <c r="A5" s="631" t="s">
        <v>121</v>
      </c>
      <c r="B5" s="631"/>
      <c r="C5" s="631"/>
      <c r="D5" s="631"/>
      <c r="E5" s="631"/>
    </row>
    <row r="6" spans="1:13" ht="44.25" customHeight="1">
      <c r="A6" s="631" t="s">
        <v>587</v>
      </c>
      <c r="B6" s="631"/>
      <c r="C6" s="631"/>
      <c r="D6" s="631"/>
      <c r="E6" s="631"/>
      <c r="G6" s="631"/>
      <c r="H6" s="631"/>
      <c r="I6" s="631"/>
      <c r="J6" s="631"/>
    </row>
    <row r="7" spans="1:13" ht="44.25" customHeight="1">
      <c r="A7" s="706" t="s">
        <v>264</v>
      </c>
      <c r="B7" s="706"/>
      <c r="C7" s="706"/>
      <c r="D7" s="706"/>
      <c r="M7" s="64"/>
    </row>
    <row r="8" spans="1:13" ht="44.25" customHeight="1">
      <c r="A8" s="631" t="s">
        <v>352</v>
      </c>
      <c r="B8" s="631"/>
      <c r="C8" s="631"/>
      <c r="D8" s="631"/>
      <c r="M8" s="64"/>
    </row>
    <row r="9" spans="1:13" ht="44.25" customHeight="1">
      <c r="A9" s="631" t="s">
        <v>473</v>
      </c>
      <c r="B9" s="631"/>
      <c r="C9" s="631"/>
      <c r="D9" s="631"/>
      <c r="E9" s="362"/>
    </row>
    <row r="10" spans="1:13" ht="15.75" customHeight="1">
      <c r="A10" s="631"/>
      <c r="B10" s="631"/>
      <c r="C10" s="631"/>
      <c r="D10" s="631"/>
      <c r="E10" s="362"/>
    </row>
    <row r="11" spans="1:13" ht="15" customHeight="1">
      <c r="A11" s="362"/>
      <c r="B11" s="362"/>
      <c r="C11" s="362"/>
      <c r="D11" s="362"/>
      <c r="E11" s="362"/>
    </row>
    <row r="12" spans="1:13" ht="31.5" customHeight="1">
      <c r="A12" s="317" t="s">
        <v>6</v>
      </c>
      <c r="B12" s="318"/>
      <c r="C12" s="318"/>
      <c r="D12" s="318"/>
      <c r="E12" s="318"/>
    </row>
    <row r="13" spans="1:13" ht="26.25" customHeight="1">
      <c r="A13" s="707" t="s">
        <v>122</v>
      </c>
      <c r="B13" s="707"/>
      <c r="C13" s="707"/>
      <c r="D13" s="707"/>
      <c r="E13" s="707"/>
    </row>
    <row r="14" spans="1:13" ht="62.25" customHeight="1">
      <c r="A14" s="631" t="s">
        <v>374</v>
      </c>
      <c r="B14" s="631"/>
      <c r="C14" s="631"/>
      <c r="D14" s="631"/>
      <c r="E14" s="631"/>
    </row>
    <row r="15" spans="1:13" ht="23.25" customHeight="1">
      <c r="A15" s="631" t="s">
        <v>123</v>
      </c>
      <c r="B15" s="631"/>
      <c r="C15" s="631"/>
      <c r="D15" s="631"/>
      <c r="E15" s="631"/>
    </row>
    <row r="16" spans="1:13" ht="27.75" customHeight="1">
      <c r="A16" s="708" t="s">
        <v>588</v>
      </c>
      <c r="B16" s="708"/>
      <c r="C16" s="708"/>
      <c r="D16" s="708"/>
      <c r="E16" s="365"/>
    </row>
    <row r="17" spans="1:5" ht="37.5" customHeight="1">
      <c r="A17" s="708" t="s">
        <v>265</v>
      </c>
      <c r="B17" s="708"/>
      <c r="C17" s="708"/>
      <c r="D17" s="708"/>
      <c r="E17" s="362"/>
    </row>
    <row r="18" spans="1:5" ht="51.75" customHeight="1">
      <c r="A18" s="631" t="s">
        <v>351</v>
      </c>
      <c r="B18" s="631"/>
      <c r="C18" s="631"/>
      <c r="D18" s="631"/>
      <c r="E18" s="362"/>
    </row>
    <row r="19" spans="1:5" ht="54.75" customHeight="1">
      <c r="A19" s="705" t="s">
        <v>375</v>
      </c>
      <c r="B19" s="705"/>
      <c r="C19" s="705"/>
      <c r="D19" s="705"/>
    </row>
    <row r="20" spans="1:5" ht="36.75" customHeight="1">
      <c r="A20" s="631"/>
      <c r="B20" s="631"/>
      <c r="C20" s="631"/>
      <c r="D20" s="631"/>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orientation="portrait" r:id="rId1"/>
      <headerFooter alignWithMargins="0">
        <oddFooter>&amp;L&amp;"Trebuchet MS,Bold"&amp;8Australian Prudential Regulation Authority&amp;R&amp;"Trebuchet MS,Bold"&amp;8&amp;P</oddFooter>
      </headerFooter>
    </customSheetView>
  </customSheetViews>
  <mergeCells count="18">
    <mergeCell ref="G6:J6"/>
    <mergeCell ref="A18:D18"/>
    <mergeCell ref="A5:E5"/>
    <mergeCell ref="A7:D7"/>
    <mergeCell ref="A14:E14"/>
    <mergeCell ref="A15:E15"/>
    <mergeCell ref="A16:D16"/>
    <mergeCell ref="A13:E13"/>
    <mergeCell ref="A17:D17"/>
    <mergeCell ref="A10:D10"/>
    <mergeCell ref="A20:D20"/>
    <mergeCell ref="A19:D19"/>
    <mergeCell ref="B2:C2"/>
    <mergeCell ref="A3:D3"/>
    <mergeCell ref="A4:E4"/>
    <mergeCell ref="A6:E6"/>
    <mergeCell ref="A8:D8"/>
    <mergeCell ref="A9:D9"/>
  </mergeCells>
  <phoneticPr fontId="6" type="noConversion"/>
  <printOptions horizontalCentered="1"/>
  <pageMargins left="0.7" right="0.7" top="0.75" bottom="0.75" header="0.3" footer="0.3"/>
  <pageSetup paperSize="9" orientation="portrait" r:id="rId2"/>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P28"/>
  <sheetViews>
    <sheetView zoomScale="118" zoomScaleNormal="118" zoomScaleSheetLayoutView="100" workbookViewId="0">
      <selection activeCell="B16" sqref="B16"/>
    </sheetView>
  </sheetViews>
  <sheetFormatPr defaultRowHeight="15"/>
  <cols>
    <col min="1" max="1" width="4.140625" style="451" customWidth="1"/>
    <col min="2" max="2" width="91.140625" style="451" customWidth="1"/>
    <col min="3" max="3" width="1.7109375" style="451" customWidth="1"/>
    <col min="4" max="4" width="2.42578125" style="451" customWidth="1"/>
    <col min="5" max="5" width="92.85546875" style="451" customWidth="1"/>
    <col min="6" max="6" width="82.7109375" style="451" customWidth="1"/>
    <col min="7" max="10" width="5.42578125" style="451" customWidth="1"/>
    <col min="11" max="16384" width="9.140625" style="451"/>
  </cols>
  <sheetData>
    <row r="1" spans="1:16">
      <c r="A1" s="64"/>
      <c r="B1" s="450"/>
      <c r="C1" s="64"/>
      <c r="D1" s="64"/>
      <c r="F1" s="64"/>
      <c r="G1" s="64"/>
      <c r="H1" s="64"/>
      <c r="I1" s="64"/>
      <c r="J1" s="64"/>
      <c r="K1" s="64"/>
      <c r="L1" s="64"/>
      <c r="M1" s="64"/>
      <c r="N1" s="64"/>
      <c r="O1" s="64"/>
      <c r="P1" s="64"/>
    </row>
    <row r="2" spans="1:16" ht="21">
      <c r="A2" s="579" t="s">
        <v>69</v>
      </c>
      <c r="B2" s="580"/>
      <c r="C2" s="580"/>
      <c r="D2" s="579" t="s">
        <v>5</v>
      </c>
      <c r="E2" s="580"/>
      <c r="F2" s="64"/>
      <c r="G2" s="64"/>
      <c r="H2" s="64"/>
      <c r="I2" s="64"/>
      <c r="J2" s="64"/>
      <c r="K2" s="64"/>
      <c r="L2" s="64"/>
      <c r="M2" s="64"/>
      <c r="N2" s="64"/>
      <c r="O2" s="64"/>
      <c r="P2" s="64"/>
    </row>
    <row r="3" spans="1:16" ht="18.75">
      <c r="A3" s="452"/>
      <c r="B3" s="453"/>
      <c r="C3" s="64"/>
      <c r="D3" s="452"/>
      <c r="E3" s="64"/>
      <c r="F3" s="64"/>
      <c r="G3" s="64"/>
      <c r="H3" s="64"/>
      <c r="I3" s="64"/>
      <c r="J3" s="64"/>
      <c r="K3" s="64"/>
      <c r="L3" s="64"/>
      <c r="M3" s="64"/>
      <c r="N3" s="64"/>
      <c r="O3" s="64"/>
      <c r="P3" s="64"/>
    </row>
    <row r="4" spans="1:16" ht="18.75">
      <c r="A4" s="483" t="s">
        <v>322</v>
      </c>
      <c r="B4" s="482"/>
      <c r="C4" s="482"/>
      <c r="D4" s="483" t="s">
        <v>323</v>
      </c>
      <c r="E4" s="482"/>
      <c r="F4" s="64"/>
      <c r="G4" s="64"/>
      <c r="H4" s="64"/>
      <c r="I4" s="64"/>
      <c r="J4" s="64"/>
      <c r="K4" s="64"/>
      <c r="L4" s="64"/>
      <c r="M4" s="64"/>
      <c r="N4" s="64"/>
      <c r="O4" s="64"/>
      <c r="P4" s="64"/>
    </row>
    <row r="5" spans="1:16">
      <c r="A5" s="64"/>
      <c r="B5" s="455"/>
      <c r="C5" s="64"/>
      <c r="D5" s="64"/>
      <c r="E5" s="455"/>
      <c r="F5" s="64"/>
      <c r="G5" s="64"/>
      <c r="H5" s="64"/>
      <c r="I5" s="64"/>
      <c r="J5" s="64"/>
      <c r="K5" s="64"/>
      <c r="L5" s="64"/>
      <c r="M5" s="64"/>
      <c r="N5" s="64"/>
      <c r="O5" s="64"/>
      <c r="P5" s="64"/>
    </row>
    <row r="6" spans="1:16" ht="48" customHeight="1">
      <c r="A6" s="456" t="s">
        <v>9</v>
      </c>
      <c r="B6" s="481" t="s">
        <v>603</v>
      </c>
      <c r="C6" s="457"/>
      <c r="D6" s="456" t="s">
        <v>9</v>
      </c>
      <c r="E6" s="481" t="s">
        <v>601</v>
      </c>
      <c r="F6" s="481"/>
      <c r="G6" s="481"/>
      <c r="H6" s="481"/>
      <c r="I6" s="481"/>
      <c r="J6" s="481"/>
      <c r="K6" s="481"/>
      <c r="L6" s="481"/>
      <c r="M6" s="481"/>
      <c r="N6" s="481"/>
      <c r="O6" s="481"/>
      <c r="P6" s="481"/>
    </row>
    <row r="7" spans="1:16" ht="27.75" customHeight="1">
      <c r="A7" s="456" t="s">
        <v>9</v>
      </c>
      <c r="B7" s="481" t="s">
        <v>606</v>
      </c>
      <c r="C7" s="462"/>
      <c r="D7" s="456" t="s">
        <v>9</v>
      </c>
      <c r="E7" s="481" t="s">
        <v>607</v>
      </c>
      <c r="F7" s="640"/>
      <c r="G7" s="640"/>
      <c r="H7" s="640"/>
      <c r="I7" s="640"/>
      <c r="J7" s="640"/>
      <c r="K7" s="640"/>
      <c r="L7" s="640"/>
      <c r="M7" s="640"/>
      <c r="N7" s="640"/>
      <c r="O7" s="640"/>
      <c r="P7" s="640"/>
    </row>
    <row r="8" spans="1:16" ht="36" customHeight="1">
      <c r="A8" s="456" t="s">
        <v>9</v>
      </c>
      <c r="B8" s="481" t="s">
        <v>596</v>
      </c>
      <c r="C8" s="462"/>
      <c r="D8" s="456" t="s">
        <v>9</v>
      </c>
      <c r="E8" s="481" t="s">
        <v>597</v>
      </c>
      <c r="F8" s="640"/>
      <c r="G8" s="640"/>
      <c r="H8" s="640"/>
      <c r="I8" s="640"/>
      <c r="J8" s="640"/>
      <c r="K8" s="640"/>
      <c r="L8" s="640"/>
      <c r="M8" s="640"/>
      <c r="N8" s="640"/>
      <c r="O8" s="640"/>
      <c r="P8" s="640"/>
    </row>
    <row r="9" spans="1:16" ht="30">
      <c r="A9" s="456" t="s">
        <v>9</v>
      </c>
      <c r="B9" s="481" t="s">
        <v>594</v>
      </c>
      <c r="C9" s="462"/>
      <c r="D9" s="456" t="s">
        <v>9</v>
      </c>
      <c r="E9" s="481" t="s">
        <v>598</v>
      </c>
      <c r="F9" s="640"/>
      <c r="G9" s="640"/>
      <c r="H9" s="640"/>
      <c r="I9" s="640"/>
      <c r="J9" s="640"/>
      <c r="K9" s="640"/>
      <c r="L9" s="640"/>
      <c r="M9" s="640"/>
      <c r="N9" s="640"/>
      <c r="O9" s="640"/>
      <c r="P9" s="640"/>
    </row>
    <row r="10" spans="1:16" ht="30">
      <c r="A10" s="456" t="s">
        <v>9</v>
      </c>
      <c r="B10" s="481" t="s">
        <v>600</v>
      </c>
      <c r="C10" s="462"/>
      <c r="D10" s="456" t="s">
        <v>9</v>
      </c>
      <c r="E10" s="481" t="s">
        <v>599</v>
      </c>
      <c r="F10" s="640"/>
      <c r="G10" s="640"/>
      <c r="H10" s="640"/>
      <c r="I10" s="640"/>
      <c r="J10" s="640"/>
      <c r="K10" s="640"/>
      <c r="L10" s="640"/>
      <c r="M10" s="640"/>
      <c r="N10" s="640"/>
      <c r="O10" s="640"/>
      <c r="P10" s="640"/>
    </row>
    <row r="11" spans="1:16" ht="30">
      <c r="A11" s="456" t="s">
        <v>9</v>
      </c>
      <c r="B11" s="481" t="s">
        <v>608</v>
      </c>
      <c r="C11" s="462"/>
      <c r="D11" s="456" t="s">
        <v>9</v>
      </c>
      <c r="E11" s="481" t="s">
        <v>609</v>
      </c>
      <c r="F11" s="640"/>
      <c r="G11" s="640"/>
      <c r="H11" s="640"/>
      <c r="I11" s="640"/>
      <c r="J11" s="640"/>
      <c r="K11" s="640"/>
      <c r="L11" s="640"/>
      <c r="M11" s="640"/>
      <c r="N11" s="640"/>
      <c r="O11" s="640"/>
      <c r="P11" s="640"/>
    </row>
    <row r="12" spans="1:16" ht="34.5" customHeight="1">
      <c r="A12" s="456" t="s">
        <v>9</v>
      </c>
      <c r="B12" s="481" t="s">
        <v>610</v>
      </c>
      <c r="C12" s="462"/>
      <c r="D12" s="456" t="s">
        <v>9</v>
      </c>
      <c r="E12" s="481" t="s">
        <v>611</v>
      </c>
      <c r="F12" s="640"/>
      <c r="G12" s="640"/>
      <c r="H12" s="640"/>
      <c r="I12" s="640"/>
      <c r="J12" s="640"/>
      <c r="K12" s="640"/>
      <c r="L12" s="640"/>
      <c r="M12" s="640"/>
      <c r="N12" s="640"/>
      <c r="O12" s="640"/>
      <c r="P12" s="640"/>
    </row>
    <row r="13" spans="1:16" ht="45">
      <c r="A13" s="456" t="s">
        <v>9</v>
      </c>
      <c r="B13" s="481" t="s">
        <v>595</v>
      </c>
      <c r="C13" s="462"/>
      <c r="D13" s="456" t="s">
        <v>9</v>
      </c>
      <c r="E13" s="481" t="s">
        <v>602</v>
      </c>
      <c r="F13" s="640"/>
      <c r="G13" s="640"/>
      <c r="H13" s="640"/>
      <c r="I13" s="640"/>
      <c r="J13" s="640"/>
      <c r="K13" s="640"/>
      <c r="L13" s="640"/>
      <c r="M13" s="640"/>
      <c r="N13" s="640"/>
      <c r="O13" s="640"/>
      <c r="P13" s="640"/>
    </row>
    <row r="14" spans="1:16" ht="18">
      <c r="A14" s="454"/>
      <c r="B14" s="463"/>
      <c r="C14" s="64"/>
      <c r="D14" s="454"/>
      <c r="E14" s="463" t="s">
        <v>544</v>
      </c>
      <c r="F14" s="64"/>
      <c r="G14" s="64"/>
      <c r="H14" s="64"/>
      <c r="I14" s="64"/>
      <c r="J14" s="64"/>
      <c r="K14" s="64"/>
      <c r="L14" s="64"/>
      <c r="M14" s="64"/>
      <c r="N14" s="64"/>
      <c r="O14" s="64"/>
      <c r="P14" s="64"/>
    </row>
    <row r="15" spans="1:16" ht="18">
      <c r="A15" s="454"/>
      <c r="B15" s="463"/>
      <c r="C15" s="64"/>
      <c r="D15" s="454"/>
      <c r="E15" s="463"/>
      <c r="F15" s="64"/>
      <c r="G15" s="64"/>
      <c r="H15" s="64"/>
      <c r="I15" s="64"/>
      <c r="J15" s="64"/>
      <c r="K15" s="64"/>
      <c r="L15" s="64"/>
      <c r="M15" s="64"/>
      <c r="N15" s="64"/>
      <c r="O15" s="64"/>
      <c r="P15" s="64"/>
    </row>
    <row r="16" spans="1:16">
      <c r="A16" s="463"/>
      <c r="B16" s="463"/>
      <c r="C16" s="463"/>
      <c r="D16" s="463"/>
      <c r="E16" s="463"/>
      <c r="F16" s="64"/>
      <c r="G16" s="64"/>
      <c r="H16" s="64"/>
      <c r="I16" s="64"/>
      <c r="J16" s="64"/>
      <c r="K16" s="64"/>
      <c r="L16" s="64"/>
      <c r="M16" s="64"/>
      <c r="N16" s="64"/>
      <c r="O16" s="64"/>
      <c r="P16" s="64"/>
    </row>
    <row r="17" spans="1:3" ht="39.75" customHeight="1">
      <c r="B17" s="463"/>
      <c r="C17" s="463"/>
    </row>
    <row r="18" spans="1:3" ht="332.25" customHeight="1">
      <c r="B18" s="463"/>
      <c r="C18" s="463"/>
    </row>
    <row r="19" spans="1:3" ht="99.75" customHeight="1">
      <c r="B19" s="638"/>
      <c r="C19" s="638"/>
    </row>
    <row r="20" spans="1:3" ht="65.25" customHeight="1">
      <c r="B20" s="638"/>
      <c r="C20" s="638"/>
    </row>
    <row r="21" spans="1:3" ht="185.25" customHeight="1">
      <c r="B21" s="463"/>
      <c r="C21" s="463"/>
    </row>
    <row r="22" spans="1:3" ht="12" customHeight="1">
      <c r="B22" s="639"/>
      <c r="C22" s="639"/>
    </row>
    <row r="23" spans="1:3" ht="15" customHeight="1">
      <c r="B23" s="464"/>
      <c r="C23" s="458"/>
    </row>
    <row r="24" spans="1:3" ht="18">
      <c r="A24" s="477"/>
      <c r="B24" s="454"/>
      <c r="C24" s="454"/>
    </row>
    <row r="25" spans="1:3" ht="18">
      <c r="B25" s="454"/>
      <c r="C25" s="454"/>
    </row>
    <row r="26" spans="1:3" ht="40.5" customHeight="1">
      <c r="B26" s="638"/>
      <c r="C26" s="638"/>
    </row>
    <row r="27" spans="1:3" ht="54.75" customHeight="1">
      <c r="B27" s="638"/>
      <c r="C27" s="638"/>
    </row>
    <row r="28" spans="1:3" ht="54.75" customHeight="1">
      <c r="B28" s="638"/>
      <c r="C28" s="638"/>
    </row>
  </sheetData>
  <customSheetViews>
    <customSheetView guid="{CE7EBE67-DCEA-4A6B-A7CE-D3282729E0AF}" showGridLines="0" printArea="1" showRuler="0">
      <selection activeCell="D6" sqref="D6"/>
      <rowBreaks count="3" manualBreakCount="3">
        <brk id="16" max="1" man="1"/>
        <brk id="23" max="1" man="1"/>
        <brk id="28" max="1" man="1"/>
      </rowBreaks>
      <pageMargins left="0.78740157480314965" right="0.82677165354330717" top="1.1811023622047245" bottom="0" header="0.47244094488188981" footer="0.47244094488188981"/>
      <pageSetup paperSize="9" scale="90" orientation="portrait" r:id="rId1"/>
      <headerFooter alignWithMargins="0">
        <oddFooter>&amp;L&amp;"Trebuchet MS,Bold"&amp;8Australian Prudential Regulation Authority&amp;R&amp;"Trebuchet MS,Bold"&amp;8&amp;P</oddFooter>
      </headerFooter>
    </customSheetView>
  </customSheetViews>
  <mergeCells count="13">
    <mergeCell ref="F12:P12"/>
    <mergeCell ref="F13:P13"/>
    <mergeCell ref="F7:P7"/>
    <mergeCell ref="F8:P8"/>
    <mergeCell ref="F9:P9"/>
    <mergeCell ref="F10:P10"/>
    <mergeCell ref="F11:P11"/>
    <mergeCell ref="B27:C27"/>
    <mergeCell ref="B28:C28"/>
    <mergeCell ref="B19:C19"/>
    <mergeCell ref="B20:C20"/>
    <mergeCell ref="B22:C22"/>
    <mergeCell ref="B26:C26"/>
  </mergeCells>
  <phoneticPr fontId="6" type="noConversion"/>
  <printOptions horizontalCentered="1"/>
  <pageMargins left="0.7" right="0.7" top="0.75" bottom="0.75" header="0.3" footer="0.3"/>
  <pageSetup paperSize="9" orientation="landscape" r:id="rId2"/>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2" max="16"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Y48"/>
  <sheetViews>
    <sheetView zoomScaleNormal="100" workbookViewId="0">
      <selection activeCell="K13" sqref="K13"/>
    </sheetView>
  </sheetViews>
  <sheetFormatPr defaultRowHeight="12"/>
  <cols>
    <col min="1" max="1" width="40.7109375" style="72" customWidth="1"/>
    <col min="2" max="2" width="14" style="72" bestFit="1" customWidth="1"/>
    <col min="3" max="3" width="13.7109375" style="72" bestFit="1" customWidth="1"/>
    <col min="4" max="4" width="14.42578125" style="72" bestFit="1" customWidth="1"/>
    <col min="5" max="5" width="9.5703125" style="72" customWidth="1"/>
    <col min="6" max="6" width="9.85546875" style="72" customWidth="1"/>
    <col min="7" max="7" width="9.85546875" style="88" bestFit="1" customWidth="1"/>
    <col min="8" max="8" width="9.140625" style="88"/>
    <col min="9" max="9" width="12" style="88" customWidth="1"/>
    <col min="10" max="51" width="9.140625" style="88"/>
    <col min="52" max="16384" width="9.140625" style="72"/>
  </cols>
  <sheetData>
    <row r="1" spans="1:51" s="71" customFormat="1" ht="16.5" customHeight="1">
      <c r="A1" s="644" t="s">
        <v>235</v>
      </c>
      <c r="B1" s="644"/>
      <c r="C1" s="644"/>
      <c r="D1" s="644"/>
      <c r="E1" s="644"/>
      <c r="F1" s="644"/>
      <c r="G1" s="316"/>
      <c r="H1" s="316"/>
      <c r="I1" s="316"/>
      <c r="J1" s="316"/>
      <c r="K1" s="316"/>
      <c r="L1" s="316"/>
      <c r="M1" s="316"/>
      <c r="N1" s="316"/>
      <c r="O1" s="316"/>
      <c r="P1" s="316"/>
      <c r="Q1" s="316"/>
      <c r="R1" s="316"/>
      <c r="S1" s="316"/>
      <c r="T1" s="316"/>
      <c r="U1" s="316"/>
      <c r="V1" s="316"/>
      <c r="W1" s="316"/>
      <c r="X1" s="316"/>
      <c r="Y1" s="316"/>
      <c r="Z1" s="316"/>
      <c r="AA1" s="316"/>
      <c r="AB1" s="316"/>
      <c r="AC1" s="316"/>
      <c r="AD1" s="316"/>
      <c r="AE1" s="316"/>
      <c r="AF1" s="316"/>
      <c r="AG1" s="316"/>
      <c r="AH1" s="316"/>
      <c r="AI1" s="316"/>
      <c r="AJ1" s="316"/>
      <c r="AK1" s="316"/>
      <c r="AL1" s="316"/>
      <c r="AM1" s="316"/>
      <c r="AN1" s="316"/>
      <c r="AO1" s="316"/>
      <c r="AP1" s="316"/>
      <c r="AQ1" s="316"/>
      <c r="AR1" s="316"/>
      <c r="AS1" s="316"/>
      <c r="AT1" s="316"/>
      <c r="AU1" s="316"/>
      <c r="AV1" s="316"/>
      <c r="AW1" s="316"/>
      <c r="AX1" s="316"/>
      <c r="AY1" s="316"/>
    </row>
    <row r="2" spans="1:51" s="71" customFormat="1" ht="16.5" customHeight="1">
      <c r="A2" s="647" t="s">
        <v>59</v>
      </c>
      <c r="B2" s="647"/>
      <c r="C2" s="647"/>
      <c r="D2" s="647"/>
      <c r="E2" s="647"/>
      <c r="F2" s="647"/>
      <c r="G2" s="316"/>
      <c r="H2" s="316"/>
      <c r="I2" s="316"/>
      <c r="J2" s="316"/>
      <c r="K2" s="316"/>
      <c r="L2" s="316"/>
      <c r="M2" s="316"/>
      <c r="N2" s="316"/>
      <c r="O2" s="316"/>
      <c r="P2" s="316"/>
      <c r="Q2" s="316"/>
      <c r="R2" s="316"/>
      <c r="S2" s="316"/>
      <c r="T2" s="316"/>
      <c r="U2" s="316"/>
      <c r="V2" s="316"/>
      <c r="W2" s="316"/>
      <c r="X2" s="316"/>
      <c r="Y2" s="316"/>
      <c r="Z2" s="316"/>
      <c r="AA2" s="316"/>
      <c r="AB2" s="316"/>
      <c r="AC2" s="316"/>
      <c r="AD2" s="316"/>
      <c r="AE2" s="316"/>
      <c r="AF2" s="316"/>
      <c r="AG2" s="316"/>
      <c r="AH2" s="316"/>
      <c r="AI2" s="316"/>
      <c r="AJ2" s="316"/>
      <c r="AK2" s="316"/>
      <c r="AL2" s="316"/>
      <c r="AM2" s="316"/>
      <c r="AN2" s="316"/>
      <c r="AO2" s="316"/>
      <c r="AP2" s="316"/>
      <c r="AQ2" s="316"/>
      <c r="AR2" s="316"/>
      <c r="AS2" s="316"/>
      <c r="AT2" s="316"/>
      <c r="AU2" s="316"/>
      <c r="AV2" s="316"/>
      <c r="AW2" s="316"/>
      <c r="AX2" s="316"/>
      <c r="AY2" s="316"/>
    </row>
    <row r="3" spans="1:51" s="71" customFormat="1" ht="12.75" customHeight="1">
      <c r="A3" s="643" t="s">
        <v>149</v>
      </c>
      <c r="B3" s="643"/>
      <c r="C3" s="643"/>
      <c r="D3" s="643"/>
      <c r="E3" s="643"/>
      <c r="F3" s="643"/>
      <c r="G3" s="316"/>
      <c r="H3" s="316"/>
      <c r="I3" s="316"/>
      <c r="J3" s="316"/>
      <c r="K3" s="316"/>
      <c r="L3" s="316"/>
      <c r="M3" s="316"/>
      <c r="N3" s="316"/>
      <c r="O3" s="316"/>
      <c r="P3" s="316"/>
      <c r="Q3" s="316"/>
      <c r="R3" s="316"/>
      <c r="S3" s="316"/>
      <c r="T3" s="316"/>
      <c r="U3" s="316"/>
      <c r="V3" s="316"/>
      <c r="W3" s="316"/>
      <c r="X3" s="316"/>
      <c r="Y3" s="316"/>
      <c r="Z3" s="316"/>
      <c r="AA3" s="316"/>
      <c r="AB3" s="316"/>
      <c r="AC3" s="316"/>
      <c r="AD3" s="316"/>
      <c r="AE3" s="316"/>
      <c r="AF3" s="316"/>
      <c r="AG3" s="316"/>
      <c r="AH3" s="316"/>
      <c r="AI3" s="316"/>
      <c r="AJ3" s="316"/>
      <c r="AK3" s="316"/>
      <c r="AL3" s="316"/>
      <c r="AM3" s="316"/>
      <c r="AN3" s="316"/>
      <c r="AO3" s="316"/>
      <c r="AP3" s="316"/>
      <c r="AQ3" s="316"/>
      <c r="AR3" s="316"/>
      <c r="AS3" s="316"/>
      <c r="AT3" s="316"/>
      <c r="AU3" s="316"/>
      <c r="AV3" s="316"/>
      <c r="AW3" s="316"/>
      <c r="AX3" s="316"/>
      <c r="AY3" s="316"/>
    </row>
    <row r="4" spans="1:51" ht="11.25" customHeight="1">
      <c r="E4" s="87"/>
    </row>
    <row r="5" spans="1:51" hidden="1">
      <c r="A5" s="73"/>
    </row>
    <row r="6" spans="1:51" ht="12" customHeight="1">
      <c r="A6" s="74"/>
      <c r="B6" s="75"/>
      <c r="C6" s="76"/>
      <c r="D6" s="74" t="s">
        <v>54</v>
      </c>
      <c r="E6" s="648" t="s">
        <v>13</v>
      </c>
      <c r="F6" s="649"/>
    </row>
    <row r="7" spans="1:51" ht="12" customHeight="1">
      <c r="A7" s="78" t="s">
        <v>14</v>
      </c>
      <c r="B7" s="648" t="s">
        <v>119</v>
      </c>
      <c r="C7" s="649"/>
      <c r="D7" s="74" t="s">
        <v>15</v>
      </c>
      <c r="E7" s="648" t="s">
        <v>15</v>
      </c>
      <c r="F7" s="649"/>
    </row>
    <row r="8" spans="1:51" ht="12" customHeight="1">
      <c r="A8" s="79" t="s">
        <v>17</v>
      </c>
      <c r="B8" s="651" t="s">
        <v>324</v>
      </c>
      <c r="C8" s="652"/>
      <c r="D8" s="81" t="s">
        <v>55</v>
      </c>
      <c r="E8" s="651" t="s">
        <v>19</v>
      </c>
      <c r="F8" s="652"/>
    </row>
    <row r="9" spans="1:51" ht="12" customHeight="1">
      <c r="A9" s="81"/>
      <c r="B9" s="479"/>
      <c r="C9" s="76"/>
      <c r="D9" s="81" t="s">
        <v>20</v>
      </c>
      <c r="E9" s="651" t="s">
        <v>20</v>
      </c>
      <c r="F9" s="652"/>
    </row>
    <row r="10" spans="1:51" ht="14.25" customHeight="1" thickBot="1">
      <c r="A10" s="480" t="s">
        <v>589</v>
      </c>
      <c r="B10" s="83">
        <v>2025</v>
      </c>
      <c r="C10" s="83">
        <v>2026</v>
      </c>
      <c r="D10" s="83" t="s">
        <v>586</v>
      </c>
      <c r="E10" s="83">
        <v>2025</v>
      </c>
      <c r="F10" s="83">
        <v>2026</v>
      </c>
    </row>
    <row r="11" spans="1:51" ht="15.75" thickBot="1">
      <c r="A11" s="650" t="s">
        <v>440</v>
      </c>
      <c r="B11" s="650"/>
      <c r="C11" s="650"/>
      <c r="D11" s="650"/>
      <c r="E11" s="650"/>
      <c r="F11" s="650"/>
    </row>
    <row r="12" spans="1:51" ht="13.5" customHeight="1">
      <c r="A12" s="86" t="s">
        <v>190</v>
      </c>
      <c r="B12" s="68">
        <v>359163.01090000005</v>
      </c>
      <c r="C12" s="68">
        <v>363234.85950000002</v>
      </c>
      <c r="D12" s="269">
        <v>1.1337048850873055</v>
      </c>
      <c r="E12" s="509">
        <v>9.4258557881087857</v>
      </c>
      <c r="F12" s="509">
        <v>9.2492207259559969</v>
      </c>
    </row>
    <row r="13" spans="1:51" ht="18" customHeight="1">
      <c r="A13" s="89" t="s">
        <v>321</v>
      </c>
      <c r="B13" s="512">
        <v>3449669.13161</v>
      </c>
      <c r="C13" s="109">
        <v>3563902.2779600001</v>
      </c>
      <c r="D13" s="110">
        <v>3.3114232696480617</v>
      </c>
      <c r="E13" s="111">
        <v>90.532941211754178</v>
      </c>
      <c r="F13" s="111">
        <v>90.749326372375378</v>
      </c>
      <c r="G13" s="87"/>
    </row>
    <row r="14" spans="1:51" ht="13.5" customHeight="1">
      <c r="A14" s="90" t="s">
        <v>263</v>
      </c>
      <c r="B14" s="512">
        <v>1570</v>
      </c>
      <c r="C14" s="109">
        <v>57.05827</v>
      </c>
      <c r="D14" s="618">
        <v>-96.365715286624209</v>
      </c>
      <c r="E14" s="111">
        <v>4.1203000137035525E-2</v>
      </c>
      <c r="F14" s="511">
        <v>1.452901668627411E-3</v>
      </c>
    </row>
    <row r="15" spans="1:51" ht="14.25">
      <c r="A15" s="425" t="s">
        <v>10</v>
      </c>
      <c r="B15" s="508">
        <v>3810402.1425100002</v>
      </c>
      <c r="C15" s="508">
        <v>3927194.1957299998</v>
      </c>
      <c r="D15" s="421">
        <v>3.0650847037122952</v>
      </c>
      <c r="E15" s="510">
        <v>100</v>
      </c>
      <c r="F15" s="510">
        <v>100</v>
      </c>
      <c r="G15" s="87"/>
    </row>
    <row r="16" spans="1:51" ht="12.75" thickBot="1">
      <c r="A16" s="91"/>
      <c r="B16" s="91"/>
      <c r="C16" s="91"/>
      <c r="D16" s="91"/>
      <c r="E16" s="91"/>
      <c r="F16" s="91"/>
    </row>
    <row r="17" spans="1:51" ht="14.25" customHeight="1" thickBot="1">
      <c r="A17" s="650" t="s">
        <v>441</v>
      </c>
      <c r="B17" s="650"/>
      <c r="C17" s="650"/>
      <c r="D17" s="650"/>
      <c r="E17" s="650"/>
      <c r="F17" s="650"/>
    </row>
    <row r="18" spans="1:51" ht="16.5" customHeight="1">
      <c r="A18" s="86" t="s">
        <v>487</v>
      </c>
      <c r="B18" s="68">
        <v>82513.688829999999</v>
      </c>
      <c r="C18" s="68">
        <v>51761.264060000001</v>
      </c>
      <c r="D18" s="110">
        <v>-37.2694824410991</v>
      </c>
      <c r="E18" s="111">
        <v>6.5014397676758264</v>
      </c>
      <c r="F18" s="509">
        <v>3.7590336794611345</v>
      </c>
    </row>
    <row r="19" spans="1:51" ht="17.25" customHeight="1">
      <c r="A19" s="89" t="s">
        <v>488</v>
      </c>
      <c r="B19" s="512">
        <v>1109445.74734</v>
      </c>
      <c r="C19" s="109">
        <v>1285967.86613</v>
      </c>
      <c r="D19" s="110">
        <v>15.910838291392636</v>
      </c>
      <c r="E19" s="111">
        <v>87.415734335860051</v>
      </c>
      <c r="F19" s="111">
        <v>93.390233165171992</v>
      </c>
    </row>
    <row r="20" spans="1:51" ht="17.25" customHeight="1">
      <c r="A20" s="90" t="s">
        <v>489</v>
      </c>
      <c r="B20" s="109">
        <v>0</v>
      </c>
      <c r="C20" s="109">
        <v>0</v>
      </c>
      <c r="D20" s="109">
        <v>0</v>
      </c>
      <c r="E20" s="109">
        <v>0</v>
      </c>
      <c r="F20" s="111">
        <v>0</v>
      </c>
    </row>
    <row r="21" spans="1:51" ht="30.75" customHeight="1">
      <c r="A21" s="466" t="s">
        <v>495</v>
      </c>
      <c r="B21" s="307">
        <v>77200.80799999999</v>
      </c>
      <c r="C21" s="307">
        <v>39254.118000000002</v>
      </c>
      <c r="D21" s="518">
        <v>-49.153229069830452</v>
      </c>
      <c r="E21" s="519">
        <v>6.0828258964641178</v>
      </c>
      <c r="F21" s="519">
        <v>2.85073315536687</v>
      </c>
    </row>
    <row r="22" spans="1:51" ht="15" customHeight="1">
      <c r="A22" s="467" t="s">
        <v>490</v>
      </c>
      <c r="B22" s="520"/>
      <c r="C22" s="520"/>
      <c r="D22" s="521"/>
      <c r="E22" s="522"/>
      <c r="F22" s="522"/>
    </row>
    <row r="23" spans="1:51" ht="27.75" customHeight="1">
      <c r="A23" s="468" t="s">
        <v>496</v>
      </c>
      <c r="B23" s="507">
        <v>55482.438999999998</v>
      </c>
      <c r="C23" s="507">
        <v>16856.163</v>
      </c>
      <c r="D23" s="516">
        <v>-69.618922124169771</v>
      </c>
      <c r="E23" s="517">
        <v>4.3715865868682462</v>
      </c>
      <c r="F23" s="517">
        <v>1.2241371143880568</v>
      </c>
    </row>
    <row r="24" spans="1:51" ht="24" customHeight="1">
      <c r="A24" s="476" t="s">
        <v>500</v>
      </c>
      <c r="B24" s="515">
        <v>21718.368999999999</v>
      </c>
      <c r="C24" s="515">
        <v>22397.954999999998</v>
      </c>
      <c r="D24" s="513">
        <v>3.1290839565346706</v>
      </c>
      <c r="E24" s="514">
        <v>1.7112393095958724</v>
      </c>
      <c r="F24" s="514">
        <v>1.6265960409788127</v>
      </c>
    </row>
    <row r="25" spans="1:51" ht="14.25">
      <c r="A25" s="425" t="s">
        <v>10</v>
      </c>
      <c r="B25" s="508">
        <v>1269160.2441700001</v>
      </c>
      <c r="C25" s="508">
        <v>1376983.24819</v>
      </c>
      <c r="D25" s="421">
        <v>8.4956178319715256</v>
      </c>
      <c r="E25" s="510">
        <v>99.999999999999986</v>
      </c>
      <c r="F25" s="510">
        <v>100</v>
      </c>
      <c r="G25" s="87"/>
    </row>
    <row r="26" spans="1:51" ht="14.25">
      <c r="A26" s="350" t="s">
        <v>415</v>
      </c>
      <c r="B26" s="94"/>
      <c r="C26" s="94"/>
      <c r="D26" s="95"/>
      <c r="E26" s="96"/>
      <c r="F26" s="96"/>
    </row>
    <row r="27" spans="1:51" ht="14.25">
      <c r="A27" s="350"/>
      <c r="B27" s="94"/>
      <c r="C27" s="94"/>
      <c r="D27" s="95"/>
      <c r="E27" s="96"/>
      <c r="F27" s="96"/>
    </row>
    <row r="28" spans="1:51" s="71" customFormat="1" ht="15.75" customHeight="1">
      <c r="A28" s="644" t="s">
        <v>60</v>
      </c>
      <c r="B28" s="644"/>
      <c r="C28" s="644"/>
      <c r="D28" s="644"/>
      <c r="E28" s="644"/>
      <c r="F28" s="644"/>
      <c r="G28" s="316"/>
      <c r="H28" s="316"/>
      <c r="I28" s="316"/>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6"/>
      <c r="AH28" s="316"/>
      <c r="AI28" s="316"/>
      <c r="AJ28" s="316"/>
      <c r="AK28" s="316"/>
      <c r="AL28" s="316"/>
      <c r="AM28" s="316"/>
      <c r="AN28" s="316"/>
      <c r="AO28" s="316"/>
      <c r="AP28" s="316"/>
      <c r="AQ28" s="316"/>
      <c r="AR28" s="316"/>
      <c r="AS28" s="316"/>
      <c r="AT28" s="316"/>
      <c r="AU28" s="316"/>
      <c r="AV28" s="316"/>
      <c r="AW28" s="316"/>
      <c r="AX28" s="316"/>
      <c r="AY28" s="316"/>
    </row>
    <row r="29" spans="1:51" s="71" customFormat="1" ht="15" customHeight="1">
      <c r="A29" s="643" t="s">
        <v>150</v>
      </c>
      <c r="B29" s="643"/>
      <c r="C29" s="643"/>
      <c r="D29" s="643"/>
      <c r="E29" s="643"/>
      <c r="F29" s="643"/>
      <c r="G29" s="316"/>
      <c r="H29" s="316"/>
      <c r="I29" s="316"/>
      <c r="J29" s="316"/>
      <c r="K29" s="316"/>
      <c r="L29" s="316"/>
      <c r="M29" s="316"/>
      <c r="N29" s="316"/>
      <c r="O29" s="316"/>
      <c r="P29" s="316"/>
      <c r="Q29" s="316"/>
      <c r="R29" s="316"/>
      <c r="S29" s="316"/>
      <c r="T29" s="316"/>
      <c r="U29" s="316"/>
      <c r="V29" s="316"/>
      <c r="W29" s="316"/>
      <c r="X29" s="316"/>
      <c r="Y29" s="316"/>
      <c r="Z29" s="316"/>
      <c r="AA29" s="316"/>
      <c r="AB29" s="316"/>
      <c r="AC29" s="316"/>
      <c r="AD29" s="316"/>
      <c r="AE29" s="316"/>
      <c r="AF29" s="316"/>
      <c r="AG29" s="316"/>
      <c r="AH29" s="316"/>
      <c r="AI29" s="316"/>
      <c r="AJ29" s="316"/>
      <c r="AK29" s="316"/>
      <c r="AL29" s="316"/>
      <c r="AM29" s="316"/>
      <c r="AN29" s="316"/>
      <c r="AO29" s="316"/>
      <c r="AP29" s="316"/>
      <c r="AQ29" s="316"/>
      <c r="AR29" s="316"/>
      <c r="AS29" s="316"/>
      <c r="AT29" s="316"/>
      <c r="AU29" s="316"/>
      <c r="AV29" s="316"/>
      <c r="AW29" s="316"/>
      <c r="AX29" s="316"/>
      <c r="AY29" s="316"/>
    </row>
    <row r="30" spans="1:51" s="71" customFormat="1" ht="12.75" customHeight="1">
      <c r="A30" s="97"/>
      <c r="B30" s="98"/>
      <c r="C30" s="98"/>
      <c r="D30" s="98"/>
      <c r="E30" s="99"/>
      <c r="F30" s="100"/>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6"/>
      <c r="AM30" s="316"/>
      <c r="AN30" s="316"/>
      <c r="AO30" s="316"/>
      <c r="AP30" s="316"/>
      <c r="AQ30" s="316"/>
      <c r="AR30" s="316"/>
      <c r="AS30" s="316"/>
      <c r="AT30" s="316"/>
      <c r="AU30" s="316"/>
      <c r="AV30" s="316"/>
      <c r="AW30" s="316"/>
      <c r="AX30" s="316"/>
      <c r="AY30" s="316"/>
    </row>
    <row r="31" spans="1:51" ht="12" customHeight="1">
      <c r="A31" s="101"/>
      <c r="B31" s="102"/>
      <c r="C31" s="102"/>
      <c r="D31" s="103" t="s">
        <v>54</v>
      </c>
      <c r="E31" s="654" t="s">
        <v>13</v>
      </c>
      <c r="F31" s="654"/>
    </row>
    <row r="32" spans="1:51" ht="12" customHeight="1">
      <c r="A32" s="101" t="s">
        <v>14</v>
      </c>
      <c r="B32" s="654" t="s">
        <v>188</v>
      </c>
      <c r="C32" s="654"/>
      <c r="D32" s="103" t="s">
        <v>15</v>
      </c>
      <c r="E32" s="654" t="s">
        <v>15</v>
      </c>
      <c r="F32" s="654"/>
    </row>
    <row r="33" spans="1:7" ht="12" customHeight="1">
      <c r="A33" s="104" t="s">
        <v>17</v>
      </c>
      <c r="B33" s="655" t="s">
        <v>187</v>
      </c>
      <c r="C33" s="655"/>
      <c r="D33" s="105" t="s">
        <v>55</v>
      </c>
      <c r="E33" s="655" t="s">
        <v>19</v>
      </c>
      <c r="F33" s="655"/>
    </row>
    <row r="34" spans="1:7" ht="12" customHeight="1">
      <c r="A34" s="104"/>
      <c r="B34" s="102"/>
      <c r="C34" s="102"/>
      <c r="D34" s="105" t="s">
        <v>20</v>
      </c>
      <c r="E34" s="655" t="s">
        <v>20</v>
      </c>
      <c r="F34" s="655"/>
    </row>
    <row r="35" spans="1:7" ht="14.25" customHeight="1" thickBot="1">
      <c r="A35" s="480" t="s">
        <v>589</v>
      </c>
      <c r="B35" s="83">
        <v>2025</v>
      </c>
      <c r="C35" s="83">
        <v>2026</v>
      </c>
      <c r="D35" s="83" t="s">
        <v>586</v>
      </c>
      <c r="E35" s="83">
        <v>2025</v>
      </c>
      <c r="F35" s="83">
        <v>2026</v>
      </c>
    </row>
    <row r="36" spans="1:7" ht="15.75" thickBot="1">
      <c r="A36" s="650" t="s">
        <v>442</v>
      </c>
      <c r="B36" s="650"/>
      <c r="C36" s="650"/>
      <c r="D36" s="650"/>
      <c r="E36" s="650"/>
      <c r="F36" s="650"/>
    </row>
    <row r="37" spans="1:7" ht="12.75">
      <c r="A37" s="86" t="s">
        <v>189</v>
      </c>
      <c r="B37" s="68">
        <v>23853</v>
      </c>
      <c r="C37" s="523">
        <v>24214</v>
      </c>
      <c r="D37" s="269">
        <v>1.5134364650148724</v>
      </c>
      <c r="E37" s="509">
        <v>10.468407817183586</v>
      </c>
      <c r="F37" s="509">
        <v>10.60352604244213</v>
      </c>
    </row>
    <row r="38" spans="1:7" ht="12.75">
      <c r="A38" s="89" t="s">
        <v>321</v>
      </c>
      <c r="B38" s="109">
        <v>203998</v>
      </c>
      <c r="C38" s="109">
        <v>204141</v>
      </c>
      <c r="D38" s="110">
        <v>7.0098726458112104E-2</v>
      </c>
      <c r="E38" s="111">
        <v>89.528958952325368</v>
      </c>
      <c r="F38" s="111">
        <v>89.395160230865571</v>
      </c>
    </row>
    <row r="39" spans="1:7" ht="13.5" customHeight="1">
      <c r="A39" s="90" t="s">
        <v>263</v>
      </c>
      <c r="B39" s="524">
        <v>6</v>
      </c>
      <c r="C39" s="573">
        <v>3</v>
      </c>
      <c r="D39" s="110">
        <v>-50</v>
      </c>
      <c r="E39" s="527">
        <v>2.6332304910535991E-3</v>
      </c>
      <c r="F39" s="527">
        <v>1.3137266922989342E-3</v>
      </c>
    </row>
    <row r="40" spans="1:7" ht="14.25">
      <c r="A40" s="425" t="s">
        <v>10</v>
      </c>
      <c r="B40" s="439">
        <v>227857</v>
      </c>
      <c r="C40" s="439">
        <v>228358</v>
      </c>
      <c r="D40" s="421">
        <v>0.21987474600297929</v>
      </c>
      <c r="E40" s="510">
        <v>100</v>
      </c>
      <c r="F40" s="510">
        <v>100</v>
      </c>
      <c r="G40" s="87"/>
    </row>
    <row r="41" spans="1:7" ht="12.75" thickBot="1">
      <c r="A41" s="73"/>
      <c r="B41" s="106"/>
      <c r="C41" s="106"/>
      <c r="D41" s="84"/>
      <c r="E41" s="106"/>
      <c r="F41" s="106"/>
    </row>
    <row r="42" spans="1:7" ht="15.75" thickBot="1">
      <c r="A42" s="650" t="s">
        <v>443</v>
      </c>
      <c r="B42" s="650"/>
      <c r="C42" s="650"/>
      <c r="D42" s="650"/>
      <c r="E42" s="650"/>
      <c r="F42" s="650"/>
    </row>
    <row r="43" spans="1:7" ht="12.75" customHeight="1">
      <c r="A43" s="86" t="s">
        <v>487</v>
      </c>
      <c r="B43" s="538">
        <v>479</v>
      </c>
      <c r="C43" s="539">
        <v>676</v>
      </c>
      <c r="D43" s="269">
        <v>41.127348643006265</v>
      </c>
      <c r="E43" s="509">
        <v>3.955082156717034</v>
      </c>
      <c r="F43" s="509">
        <v>5.2816626298929599</v>
      </c>
    </row>
    <row r="44" spans="1:7" ht="12.75">
      <c r="A44" s="89" t="s">
        <v>488</v>
      </c>
      <c r="B44" s="536">
        <v>11632</v>
      </c>
      <c r="C44" s="536">
        <v>12123</v>
      </c>
      <c r="D44" s="110">
        <v>4.2211141678129227</v>
      </c>
      <c r="E44" s="111">
        <v>96.04491784328296</v>
      </c>
      <c r="F44" s="111">
        <v>94.718337370107037</v>
      </c>
    </row>
    <row r="45" spans="1:7" ht="15.75" customHeight="1">
      <c r="A45" s="90" t="s">
        <v>489</v>
      </c>
      <c r="B45" s="524">
        <v>0</v>
      </c>
      <c r="C45" s="524">
        <v>0</v>
      </c>
      <c r="D45" s="524">
        <v>0</v>
      </c>
      <c r="E45" s="524">
        <v>0</v>
      </c>
      <c r="F45" s="614">
        <v>0</v>
      </c>
    </row>
    <row r="46" spans="1:7" ht="14.25">
      <c r="A46" s="425" t="s">
        <v>10</v>
      </c>
      <c r="B46" s="439">
        <v>12111</v>
      </c>
      <c r="C46" s="439">
        <v>12799</v>
      </c>
      <c r="D46" s="421">
        <v>5.6807860622574591</v>
      </c>
      <c r="E46" s="510">
        <v>100</v>
      </c>
      <c r="F46" s="510">
        <v>100</v>
      </c>
      <c r="G46" s="87"/>
    </row>
    <row r="47" spans="1:7" ht="14.25">
      <c r="A47" s="93"/>
      <c r="B47" s="107"/>
      <c r="C47" s="107"/>
      <c r="D47" s="108"/>
      <c r="E47" s="108"/>
      <c r="F47" s="108"/>
    </row>
    <row r="48" spans="1:7" ht="12.75">
      <c r="A48" s="653" t="s">
        <v>164</v>
      </c>
      <c r="B48" s="653"/>
      <c r="C48" s="653" t="s">
        <v>165</v>
      </c>
      <c r="D48" s="653"/>
      <c r="E48" s="653"/>
      <c r="F48" s="653"/>
    </row>
  </sheetData>
  <sheetProtection formatCells="0" formatColumns="0" formatRows="0" insertColumns="0" insertRows="0" insertHyperlinks="0" deleteColumns="0" deleteRows="0" sort="0" autoFilter="0" pivotTables="0"/>
  <mergeCells count="23">
    <mergeCell ref="C48:F48"/>
    <mergeCell ref="A48:B48"/>
    <mergeCell ref="A42:F42"/>
    <mergeCell ref="E31:F31"/>
    <mergeCell ref="E34:F34"/>
    <mergeCell ref="B33:C33"/>
    <mergeCell ref="A36:F36"/>
    <mergeCell ref="E33:F33"/>
    <mergeCell ref="E32:F32"/>
    <mergeCell ref="B32:C32"/>
    <mergeCell ref="A29:F29"/>
    <mergeCell ref="A11:F11"/>
    <mergeCell ref="E8:F8"/>
    <mergeCell ref="E9:F9"/>
    <mergeCell ref="A17:F17"/>
    <mergeCell ref="B8:C8"/>
    <mergeCell ref="A1:F1"/>
    <mergeCell ref="A3:F3"/>
    <mergeCell ref="A28:F28"/>
    <mergeCell ref="A2:F2"/>
    <mergeCell ref="B7:C7"/>
    <mergeCell ref="E6:F6"/>
    <mergeCell ref="E7:F7"/>
  </mergeCells>
  <phoneticPr fontId="6" type="noConversion"/>
  <printOptions horizontalCentered="1"/>
  <pageMargins left="0.7" right="0.7" top="0.75" bottom="0.75" header="0.3" footer="0.3"/>
  <pageSetup paperSize="9" scale="85" orientation="portrait" r:id="rId1"/>
  <headerFooter>
    <oddHeader xml:space="preserve">&amp;LBULETINI STATISTIKOR 
Statistics </oddHeader>
    <oddFooter>&amp;LAMF - Drejtoria e Statistikës
FSA -  Statistics Directorate</oddFooter>
  </headerFooter>
  <ignoredErrors>
    <ignoredError sqref="A17:F17 A41:F41 A16" evalError="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47"/>
  <sheetViews>
    <sheetView topLeftCell="A15" zoomScaleNormal="100" workbookViewId="0">
      <selection activeCell="K24" sqref="K24"/>
    </sheetView>
  </sheetViews>
  <sheetFormatPr defaultRowHeight="12"/>
  <cols>
    <col min="1" max="1" width="4.42578125" style="72" customWidth="1"/>
    <col min="2" max="2" width="51.85546875" style="72" customWidth="1"/>
    <col min="3" max="4" width="14.5703125" style="72" customWidth="1"/>
    <col min="5" max="5" width="9.42578125" style="72" customWidth="1"/>
    <col min="6" max="6" width="8.28515625" style="72" customWidth="1"/>
    <col min="7" max="7" width="8.85546875" style="72" customWidth="1"/>
    <col min="8" max="16384" width="9.140625" style="72"/>
  </cols>
  <sheetData>
    <row r="1" spans="1:8" s="316" customFormat="1" ht="15.75" customHeight="1">
      <c r="A1" s="363"/>
      <c r="B1" s="644"/>
      <c r="C1" s="644"/>
      <c r="D1" s="644"/>
      <c r="E1" s="644"/>
      <c r="F1" s="644"/>
      <c r="G1" s="644"/>
    </row>
    <row r="2" spans="1:8" s="316" customFormat="1" ht="15.75" customHeight="1">
      <c r="A2" s="644" t="s">
        <v>183</v>
      </c>
      <c r="B2" s="644"/>
      <c r="C2" s="644"/>
      <c r="D2" s="644"/>
      <c r="E2" s="644"/>
      <c r="F2" s="644"/>
      <c r="G2" s="644"/>
    </row>
    <row r="3" spans="1:8" s="316" customFormat="1" ht="15.75" customHeight="1">
      <c r="A3" s="643" t="s">
        <v>206</v>
      </c>
      <c r="B3" s="643"/>
      <c r="C3" s="643"/>
      <c r="D3" s="643"/>
      <c r="E3" s="643"/>
      <c r="F3" s="643"/>
      <c r="G3" s="643"/>
    </row>
    <row r="4" spans="1:8">
      <c r="A4" s="73"/>
      <c r="B4" s="73"/>
    </row>
    <row r="5" spans="1:8" ht="12" customHeight="1">
      <c r="A5" s="114"/>
      <c r="B5" s="115"/>
      <c r="C5" s="75"/>
      <c r="D5" s="76"/>
      <c r="E5" s="103" t="s">
        <v>54</v>
      </c>
      <c r="F5" s="648" t="s">
        <v>13</v>
      </c>
      <c r="G5" s="654"/>
    </row>
    <row r="6" spans="1:8" ht="15.75" customHeight="1">
      <c r="A6" s="116" t="s">
        <v>51</v>
      </c>
      <c r="B6" s="101" t="s">
        <v>11</v>
      </c>
      <c r="C6" s="648" t="s">
        <v>119</v>
      </c>
      <c r="D6" s="649"/>
      <c r="E6" s="103" t="s">
        <v>15</v>
      </c>
      <c r="F6" s="648" t="s">
        <v>15</v>
      </c>
      <c r="G6" s="654"/>
    </row>
    <row r="7" spans="1:8" ht="13.5" customHeight="1">
      <c r="A7" s="117"/>
      <c r="B7" s="104" t="s">
        <v>207</v>
      </c>
      <c r="C7" s="651" t="s">
        <v>324</v>
      </c>
      <c r="D7" s="652"/>
      <c r="E7" s="105" t="s">
        <v>55</v>
      </c>
      <c r="F7" s="651" t="s">
        <v>19</v>
      </c>
      <c r="G7" s="655"/>
    </row>
    <row r="8" spans="1:8" ht="12" customHeight="1">
      <c r="A8" s="118"/>
      <c r="B8" s="104"/>
      <c r="C8" s="75"/>
      <c r="D8" s="76"/>
      <c r="E8" s="105" t="s">
        <v>20</v>
      </c>
      <c r="F8" s="651" t="s">
        <v>20</v>
      </c>
      <c r="G8" s="655"/>
    </row>
    <row r="9" spans="1:8" ht="16.5" customHeight="1" thickBot="1">
      <c r="A9" s="73"/>
      <c r="B9" s="480" t="s">
        <v>589</v>
      </c>
      <c r="C9" s="83">
        <v>2025</v>
      </c>
      <c r="D9" s="83">
        <v>2026</v>
      </c>
      <c r="E9" s="83" t="s">
        <v>586</v>
      </c>
      <c r="F9" s="83">
        <v>2025</v>
      </c>
      <c r="G9" s="83">
        <v>2026</v>
      </c>
    </row>
    <row r="10" spans="1:8" ht="15.75" thickBot="1">
      <c r="A10" s="650" t="s">
        <v>444</v>
      </c>
      <c r="B10" s="650"/>
      <c r="C10" s="650"/>
      <c r="D10" s="650"/>
      <c r="E10" s="650"/>
      <c r="F10" s="650"/>
      <c r="G10" s="650"/>
    </row>
    <row r="11" spans="1:8" ht="22.5" customHeight="1">
      <c r="A11" s="413" t="s">
        <v>280</v>
      </c>
      <c r="B11" s="414" t="s">
        <v>308</v>
      </c>
      <c r="C11" s="595"/>
      <c r="D11" s="595"/>
      <c r="E11" s="142"/>
      <c r="F11" s="595"/>
      <c r="G11" s="595"/>
      <c r="H11" s="620"/>
    </row>
    <row r="12" spans="1:8" ht="25.5" customHeight="1">
      <c r="A12" s="119"/>
      <c r="B12" s="415" t="s">
        <v>284</v>
      </c>
      <c r="C12" s="148">
        <v>640.44502999999997</v>
      </c>
      <c r="D12" s="148">
        <v>663.68196</v>
      </c>
      <c r="E12" s="142">
        <v>3.6282473766718226</v>
      </c>
      <c r="F12" s="326">
        <v>0.1783159764635352</v>
      </c>
      <c r="G12" s="326">
        <v>0.18271428048331356</v>
      </c>
    </row>
    <row r="13" spans="1:8" ht="21" customHeight="1">
      <c r="A13" s="119"/>
      <c r="B13" s="374" t="s">
        <v>285</v>
      </c>
      <c r="C13" s="148">
        <v>271342.46818000003</v>
      </c>
      <c r="D13" s="148">
        <v>293561.60002000001</v>
      </c>
      <c r="E13" s="142">
        <v>8.1885935471260218</v>
      </c>
      <c r="F13" s="313">
        <v>75.548555930775876</v>
      </c>
      <c r="G13" s="313">
        <v>80.818674844174751</v>
      </c>
    </row>
    <row r="14" spans="1:8" ht="23.25" customHeight="1">
      <c r="A14" s="119"/>
      <c r="B14" s="375" t="s">
        <v>286</v>
      </c>
      <c r="C14" s="148">
        <v>5655.0880399999996</v>
      </c>
      <c r="D14" s="148">
        <v>14586.18051</v>
      </c>
      <c r="E14" s="142">
        <v>157.93021093266663</v>
      </c>
      <c r="F14" s="313">
        <v>1.5745184966770047</v>
      </c>
      <c r="G14" s="313">
        <v>4.015633447207728</v>
      </c>
    </row>
    <row r="15" spans="1:8" ht="23.25" customHeight="1">
      <c r="A15" s="119"/>
      <c r="B15" s="375" t="s">
        <v>287</v>
      </c>
      <c r="C15" s="148">
        <v>768.01495000000011</v>
      </c>
      <c r="D15" s="366">
        <v>861.4787</v>
      </c>
      <c r="E15" s="142">
        <v>12.16952222088905</v>
      </c>
      <c r="F15" s="313">
        <v>0.21383464518077872</v>
      </c>
      <c r="G15" s="313">
        <v>0.23716850887765631</v>
      </c>
    </row>
    <row r="16" spans="1:8" ht="23.25" customHeight="1">
      <c r="A16" s="119"/>
      <c r="B16" s="375" t="s">
        <v>288</v>
      </c>
      <c r="C16" s="148">
        <v>25631.979670000001</v>
      </c>
      <c r="D16" s="148">
        <v>4116.6053499999998</v>
      </c>
      <c r="E16" s="142">
        <v>-83.939573130911427</v>
      </c>
      <c r="F16" s="313">
        <v>7.1365867005783983</v>
      </c>
      <c r="G16" s="313">
        <v>1.1333178086669844</v>
      </c>
    </row>
    <row r="17" spans="1:7" ht="23.25" customHeight="1">
      <c r="A17" s="119"/>
      <c r="B17" s="375" t="s">
        <v>289</v>
      </c>
      <c r="C17" s="148">
        <v>20.19455</v>
      </c>
      <c r="D17" s="148">
        <v>36.008480000000006</v>
      </c>
      <c r="E17" s="142">
        <v>78.307909807349048</v>
      </c>
      <c r="F17" s="142">
        <v>5.6226697590137983E-3</v>
      </c>
      <c r="G17" s="142">
        <v>9.9132776104051221E-3</v>
      </c>
    </row>
    <row r="18" spans="1:7" ht="23.25" customHeight="1">
      <c r="A18" s="119"/>
      <c r="B18" s="375" t="s">
        <v>290</v>
      </c>
      <c r="C18" s="148">
        <v>0</v>
      </c>
      <c r="D18" s="148">
        <v>1</v>
      </c>
      <c r="E18" s="142" t="s">
        <v>527</v>
      </c>
      <c r="F18" s="142">
        <v>0</v>
      </c>
      <c r="G18" s="142">
        <v>2.7530397313091587E-4</v>
      </c>
    </row>
    <row r="19" spans="1:7" ht="21.75" customHeight="1">
      <c r="A19" s="119"/>
      <c r="B19" s="285" t="s">
        <v>291</v>
      </c>
      <c r="C19" s="148">
        <v>32698.158869999999</v>
      </c>
      <c r="D19" s="148">
        <v>31144.505259999998</v>
      </c>
      <c r="E19" s="142">
        <v>-4.7515018083340799</v>
      </c>
      <c r="F19" s="326">
        <v>9.1039884054746345</v>
      </c>
      <c r="G19" s="326">
        <v>8.5742060392747064</v>
      </c>
    </row>
    <row r="20" spans="1:7" ht="23.25" customHeight="1">
      <c r="A20" s="119"/>
      <c r="B20" s="375" t="s">
        <v>292</v>
      </c>
      <c r="C20" s="148">
        <v>0</v>
      </c>
      <c r="D20" s="148">
        <v>0</v>
      </c>
      <c r="E20" s="148">
        <v>0</v>
      </c>
      <c r="F20" s="148">
        <v>0</v>
      </c>
      <c r="G20" s="148">
        <v>0</v>
      </c>
    </row>
    <row r="21" spans="1:7" ht="23.25" customHeight="1">
      <c r="A21" s="120"/>
      <c r="B21" s="375" t="s">
        <v>293</v>
      </c>
      <c r="C21" s="148">
        <v>14059.734759999999</v>
      </c>
      <c r="D21" s="148">
        <v>11952.550999999999</v>
      </c>
      <c r="E21" s="142">
        <v>-14.987364953675698</v>
      </c>
      <c r="F21" s="142">
        <v>3.9145831650027914</v>
      </c>
      <c r="G21" s="142">
        <v>3.290584779349901</v>
      </c>
    </row>
    <row r="22" spans="1:7" ht="24.75" customHeight="1">
      <c r="A22" s="120"/>
      <c r="B22" s="375" t="s">
        <v>294</v>
      </c>
      <c r="C22" s="148">
        <v>8345.6462300000003</v>
      </c>
      <c r="D22" s="148">
        <v>6311.2442200000005</v>
      </c>
      <c r="E22" s="142">
        <v>-24.376806228461469</v>
      </c>
      <c r="F22" s="148">
        <v>2.3236374505422761</v>
      </c>
      <c r="G22" s="148">
        <v>1.7375106091655281</v>
      </c>
    </row>
    <row r="23" spans="1:7" ht="23.25" customHeight="1">
      <c r="A23" s="120"/>
      <c r="B23" s="375" t="s">
        <v>295</v>
      </c>
      <c r="C23" s="148">
        <v>0</v>
      </c>
      <c r="D23" s="326">
        <v>0</v>
      </c>
      <c r="E23" s="326" t="s">
        <v>527</v>
      </c>
      <c r="F23" s="326">
        <v>0</v>
      </c>
      <c r="G23" s="326">
        <v>0</v>
      </c>
    </row>
    <row r="24" spans="1:7" ht="23.25" customHeight="1">
      <c r="A24" s="120"/>
      <c r="B24" s="375" t="s">
        <v>296</v>
      </c>
      <c r="C24" s="148">
        <v>1.2806300000000002</v>
      </c>
      <c r="D24" s="148" t="s">
        <v>527</v>
      </c>
      <c r="E24" s="142">
        <v>-99.687653732928325</v>
      </c>
      <c r="F24" s="148" t="s">
        <v>527</v>
      </c>
      <c r="G24" s="555" t="s">
        <v>527</v>
      </c>
    </row>
    <row r="25" spans="1:7" ht="23.25" customHeight="1">
      <c r="A25" s="120"/>
      <c r="B25" s="375" t="s">
        <v>297</v>
      </c>
      <c r="C25" s="109">
        <v>0</v>
      </c>
      <c r="D25" s="148">
        <v>0</v>
      </c>
      <c r="E25" s="148">
        <v>0</v>
      </c>
      <c r="F25" s="148">
        <v>0</v>
      </c>
      <c r="G25" s="148">
        <v>0</v>
      </c>
    </row>
    <row r="26" spans="1:7" ht="23.25" customHeight="1">
      <c r="A26" s="291" t="s">
        <v>281</v>
      </c>
      <c r="B26" s="376" t="s">
        <v>309</v>
      </c>
      <c r="C26" s="289">
        <v>0</v>
      </c>
      <c r="D26" s="290">
        <v>0</v>
      </c>
      <c r="E26" s="290">
        <v>0</v>
      </c>
      <c r="F26" s="290">
        <v>0</v>
      </c>
      <c r="G26" s="290">
        <v>0</v>
      </c>
    </row>
    <row r="27" spans="1:7" ht="23.25" customHeight="1">
      <c r="A27" s="282"/>
      <c r="B27" s="376" t="s">
        <v>298</v>
      </c>
      <c r="C27" s="109">
        <v>0</v>
      </c>
      <c r="D27" s="148">
        <v>0</v>
      </c>
      <c r="E27" s="148">
        <v>0</v>
      </c>
      <c r="F27" s="148">
        <v>0</v>
      </c>
      <c r="G27" s="148">
        <v>0</v>
      </c>
    </row>
    <row r="28" spans="1:7" ht="23.25" customHeight="1">
      <c r="A28" s="282"/>
      <c r="B28" s="376" t="s">
        <v>299</v>
      </c>
      <c r="C28" s="109">
        <v>0</v>
      </c>
      <c r="D28" s="148">
        <v>0</v>
      </c>
      <c r="E28" s="148">
        <v>0</v>
      </c>
      <c r="F28" s="148">
        <v>0</v>
      </c>
      <c r="G28" s="148">
        <v>0</v>
      </c>
    </row>
    <row r="29" spans="1:7" ht="31.5" customHeight="1">
      <c r="A29" s="292" t="s">
        <v>282</v>
      </c>
      <c r="B29" s="374" t="s">
        <v>368</v>
      </c>
      <c r="C29" s="289">
        <v>0</v>
      </c>
      <c r="D29" s="290">
        <v>0</v>
      </c>
      <c r="E29" s="290">
        <v>0</v>
      </c>
      <c r="F29" s="290">
        <v>0</v>
      </c>
      <c r="G29" s="290">
        <v>0</v>
      </c>
    </row>
    <row r="30" spans="1:7" ht="28.5" customHeight="1">
      <c r="A30" s="292" t="s">
        <v>283</v>
      </c>
      <c r="B30" s="374" t="s">
        <v>310</v>
      </c>
      <c r="C30" s="609">
        <v>0</v>
      </c>
      <c r="D30" s="289">
        <v>0</v>
      </c>
      <c r="E30" s="289">
        <v>0</v>
      </c>
      <c r="F30" s="289">
        <v>0</v>
      </c>
      <c r="G30" s="289">
        <v>0</v>
      </c>
    </row>
    <row r="31" spans="1:7" ht="15.75" customHeight="1">
      <c r="A31" s="377"/>
      <c r="B31" s="385" t="s">
        <v>279</v>
      </c>
      <c r="C31" s="378">
        <v>359163.01091000001</v>
      </c>
      <c r="D31" s="378">
        <v>363234.85950000002</v>
      </c>
      <c r="E31" s="379">
        <v>1.1337048822715134</v>
      </c>
      <c r="F31" s="380">
        <v>100</v>
      </c>
      <c r="G31" s="386">
        <v>100</v>
      </c>
    </row>
    <row r="32" spans="1:7">
      <c r="A32" s="122"/>
      <c r="C32" s="85"/>
      <c r="D32" s="85"/>
    </row>
    <row r="33" spans="1:7" ht="15">
      <c r="A33" s="123"/>
      <c r="B33" s="124" t="s">
        <v>184</v>
      </c>
      <c r="C33" s="124"/>
      <c r="D33" s="333"/>
      <c r="E33" s="125"/>
      <c r="F33" s="656"/>
      <c r="G33" s="656"/>
    </row>
    <row r="34" spans="1:7" ht="14.25">
      <c r="A34" s="123"/>
      <c r="B34" s="657">
        <v>2025</v>
      </c>
      <c r="C34" s="657"/>
      <c r="D34" s="657">
        <v>2026</v>
      </c>
      <c r="E34" s="657"/>
      <c r="F34" s="126"/>
      <c r="G34" s="126"/>
    </row>
    <row r="35" spans="1:7" ht="14.25">
      <c r="A35" s="123"/>
      <c r="B35" s="126"/>
      <c r="C35" s="126"/>
      <c r="D35" s="126"/>
      <c r="E35" s="126"/>
      <c r="F35" s="126"/>
      <c r="G35" s="126"/>
    </row>
    <row r="36" spans="1:7" ht="14.25">
      <c r="A36" s="106"/>
      <c r="B36" s="128"/>
      <c r="C36" s="129"/>
      <c r="D36" s="129"/>
      <c r="E36" s="130"/>
      <c r="F36" s="129"/>
      <c r="G36" s="131"/>
    </row>
    <row r="37" spans="1:7" ht="15">
      <c r="A37" s="91"/>
      <c r="B37" s="132"/>
      <c r="C37" s="133"/>
      <c r="D37" s="133"/>
      <c r="E37" s="134"/>
      <c r="F37" s="135"/>
      <c r="G37" s="135"/>
    </row>
    <row r="38" spans="1:7" ht="15">
      <c r="A38" s="91"/>
      <c r="B38" s="132"/>
      <c r="C38" s="133"/>
      <c r="D38" s="133"/>
      <c r="E38" s="134"/>
      <c r="F38" s="135"/>
      <c r="G38" s="135"/>
    </row>
    <row r="39" spans="1:7" ht="15">
      <c r="A39" s="91"/>
      <c r="B39" s="132"/>
      <c r="C39" s="133"/>
      <c r="D39" s="133"/>
      <c r="E39" s="134"/>
      <c r="F39" s="135"/>
      <c r="G39" s="135"/>
    </row>
    <row r="40" spans="1:7" ht="14.25" customHeight="1">
      <c r="A40" s="263"/>
      <c r="B40" s="136"/>
      <c r="C40" s="137"/>
      <c r="D40" s="137"/>
      <c r="E40" s="134"/>
      <c r="F40" s="135"/>
      <c r="G40" s="135"/>
    </row>
    <row r="41" spans="1:7" ht="15">
      <c r="A41" s="91"/>
      <c r="B41" s="132"/>
      <c r="C41" s="137"/>
      <c r="D41" s="137"/>
      <c r="E41" s="134"/>
      <c r="F41" s="135"/>
      <c r="G41" s="135"/>
    </row>
    <row r="42" spans="1:7" ht="15">
      <c r="A42" s="91"/>
      <c r="B42" s="132"/>
      <c r="C42" s="137"/>
      <c r="D42" s="137"/>
      <c r="E42" s="134"/>
      <c r="F42" s="135"/>
      <c r="G42" s="135"/>
    </row>
    <row r="43" spans="1:7" ht="15">
      <c r="A43" s="91"/>
      <c r="B43" s="132"/>
      <c r="C43" s="137"/>
      <c r="D43" s="137"/>
      <c r="E43" s="134"/>
      <c r="F43" s="135"/>
      <c r="G43" s="135"/>
    </row>
    <row r="44" spans="1:7" ht="15">
      <c r="A44" s="91"/>
      <c r="B44" s="132"/>
      <c r="C44" s="137"/>
      <c r="D44" s="137"/>
      <c r="E44" s="134"/>
      <c r="F44" s="135"/>
      <c r="G44" s="135"/>
    </row>
    <row r="45" spans="1:7" ht="15">
      <c r="A45" s="91"/>
      <c r="B45" s="132"/>
      <c r="C45" s="137"/>
      <c r="D45" s="137"/>
      <c r="E45" s="134"/>
      <c r="F45" s="135"/>
      <c r="G45" s="135"/>
    </row>
    <row r="46" spans="1:7" ht="15">
      <c r="A46" s="91"/>
      <c r="B46" s="132"/>
      <c r="C46" s="137"/>
      <c r="D46" s="137"/>
      <c r="E46" s="134"/>
      <c r="F46" s="135"/>
      <c r="G46" s="135"/>
    </row>
    <row r="47" spans="1:7" ht="15">
      <c r="A47" s="91"/>
      <c r="B47" s="138"/>
      <c r="C47" s="137"/>
      <c r="D47" s="137"/>
      <c r="E47" s="134"/>
      <c r="F47" s="135"/>
      <c r="G47" s="135"/>
    </row>
  </sheetData>
  <sheetProtection formatCells="0" formatColumns="0" formatRows="0" insertColumns="0" insertRows="0" insertHyperlinks="0" deleteColumns="0" deleteRows="0" sort="0" autoFilter="0" pivotTables="0"/>
  <customSheetViews>
    <customSheetView guid="{CE7EBE67-DCEA-4A6B-A7CE-D3282729E0AF}" showGridLines="0" fitToPage="1" showRuler="0">
      <pane ySplit="5" topLeftCell="A6" activePane="bottomLeft" state="frozen"/>
      <selection pane="bottomLeft"/>
      <pageMargins left="0.78740157480314965" right="0.78740157480314965" top="1.1811023622047245" bottom="0" header="0.47244094488188981" footer="0.47244094488188981"/>
      <printOptions horizontalCentered="1"/>
      <pageSetup paperSize="9" scale="61" orientation="portrait" r:id="rId1"/>
      <headerFooter alignWithMargins="0">
        <oddFooter>&amp;L&amp;"Trebuchet MS,Bold"&amp;8Australian Prudential Regulation Authority&amp;R&amp;"Trebuchet MS,Bold"&amp;8&amp;P</oddFooter>
      </headerFooter>
    </customSheetView>
  </customSheetViews>
  <mergeCells count="13">
    <mergeCell ref="B34:C34"/>
    <mergeCell ref="D34:E34"/>
    <mergeCell ref="F5:G5"/>
    <mergeCell ref="F6:G6"/>
    <mergeCell ref="F7:G7"/>
    <mergeCell ref="F8:G8"/>
    <mergeCell ref="B1:G1"/>
    <mergeCell ref="C6:D6"/>
    <mergeCell ref="C7:D7"/>
    <mergeCell ref="F33:G33"/>
    <mergeCell ref="A2:G2"/>
    <mergeCell ref="A3:G3"/>
    <mergeCell ref="A10:G10"/>
  </mergeCells>
  <phoneticPr fontId="9" type="noConversion"/>
  <printOptions horizontalCentered="1"/>
  <pageMargins left="0.7" right="0.7" top="0.75" bottom="0.75" header="0.3" footer="0.3"/>
  <pageSetup paperSize="9" scale="79" orientation="portrait" r:id="rId2"/>
  <headerFooter>
    <oddHeader xml:space="preserve">&amp;LBULETINI STATISTIKOR 
Statistics </oddHeader>
    <oddFooter>&amp;LAMF - Drejtoria e Statistikës
FSA -  Statistics Directorate</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H40"/>
  <sheetViews>
    <sheetView zoomScaleNormal="100" workbookViewId="0">
      <selection activeCell="K24" sqref="K24"/>
    </sheetView>
  </sheetViews>
  <sheetFormatPr defaultRowHeight="12.75"/>
  <cols>
    <col min="1" max="1" width="4.28515625" style="143" customWidth="1"/>
    <col min="2" max="2" width="52" style="143" customWidth="1"/>
    <col min="3" max="3" width="9.5703125" style="143" customWidth="1"/>
    <col min="4" max="4" width="11.140625" style="143" bestFit="1" customWidth="1"/>
    <col min="5" max="5" width="10.140625" style="143" customWidth="1"/>
    <col min="6" max="6" width="9.42578125" style="143" customWidth="1"/>
    <col min="7" max="7" width="8.5703125" style="143" customWidth="1"/>
    <col min="8" max="8" width="9.140625" style="143" hidden="1" customWidth="1"/>
    <col min="9" max="16384" width="9.140625" style="143"/>
  </cols>
  <sheetData>
    <row r="2" spans="1:8" ht="15.75" customHeight="1">
      <c r="A2" s="644" t="s">
        <v>208</v>
      </c>
      <c r="B2" s="644"/>
      <c r="C2" s="644"/>
      <c r="D2" s="644"/>
      <c r="E2" s="644"/>
      <c r="F2" s="644"/>
      <c r="G2" s="644"/>
      <c r="H2" s="112"/>
    </row>
    <row r="3" spans="1:8" ht="15.75">
      <c r="A3" s="643" t="s">
        <v>209</v>
      </c>
      <c r="B3" s="643"/>
      <c r="C3" s="643"/>
      <c r="D3" s="643"/>
      <c r="E3" s="643"/>
      <c r="F3" s="643"/>
      <c r="G3" s="643"/>
      <c r="H3" s="113"/>
    </row>
    <row r="5" spans="1:8" ht="14.25">
      <c r="A5" s="114"/>
      <c r="B5" s="115"/>
      <c r="C5" s="658" t="s">
        <v>162</v>
      </c>
      <c r="D5" s="659"/>
      <c r="E5" s="103" t="s">
        <v>54</v>
      </c>
      <c r="F5" s="648" t="s">
        <v>13</v>
      </c>
      <c r="G5" s="654"/>
    </row>
    <row r="6" spans="1:8" ht="14.25">
      <c r="A6" s="116" t="s">
        <v>51</v>
      </c>
      <c r="B6" s="101" t="s">
        <v>11</v>
      </c>
      <c r="C6" s="648" t="s">
        <v>119</v>
      </c>
      <c r="D6" s="649"/>
      <c r="E6" s="103" t="s">
        <v>15</v>
      </c>
      <c r="F6" s="648" t="s">
        <v>15</v>
      </c>
      <c r="G6" s="654"/>
    </row>
    <row r="7" spans="1:8" ht="15">
      <c r="A7" s="117"/>
      <c r="B7" s="104" t="s">
        <v>207</v>
      </c>
      <c r="C7" s="651" t="s">
        <v>324</v>
      </c>
      <c r="D7" s="652"/>
      <c r="E7" s="105" t="s">
        <v>55</v>
      </c>
      <c r="F7" s="651" t="s">
        <v>19</v>
      </c>
      <c r="G7" s="655"/>
    </row>
    <row r="8" spans="1:8" ht="15">
      <c r="A8" s="118"/>
      <c r="B8" s="104"/>
      <c r="C8" s="75"/>
      <c r="D8" s="76"/>
      <c r="E8" s="105" t="s">
        <v>20</v>
      </c>
      <c r="F8" s="651" t="s">
        <v>20</v>
      </c>
      <c r="G8" s="655"/>
    </row>
    <row r="9" spans="1:8" ht="16.5" customHeight="1" thickBot="1">
      <c r="A9" s="73"/>
      <c r="B9" s="480" t="s">
        <v>589</v>
      </c>
      <c r="C9" s="83">
        <v>2025</v>
      </c>
      <c r="D9" s="83">
        <v>2026</v>
      </c>
      <c r="E9" s="83" t="s">
        <v>586</v>
      </c>
      <c r="F9" s="83">
        <v>2025</v>
      </c>
      <c r="G9" s="83">
        <v>2026</v>
      </c>
    </row>
    <row r="10" spans="1:8" ht="15.75" thickBot="1">
      <c r="A10" s="650" t="s">
        <v>445</v>
      </c>
      <c r="B10" s="650"/>
      <c r="C10" s="650"/>
      <c r="D10" s="650"/>
      <c r="E10" s="650"/>
      <c r="F10" s="650"/>
      <c r="G10" s="650"/>
    </row>
    <row r="11" spans="1:8" ht="27" customHeight="1">
      <c r="A11" s="381" t="s">
        <v>280</v>
      </c>
      <c r="B11" s="381" t="s">
        <v>312</v>
      </c>
      <c r="C11" s="382"/>
      <c r="D11" s="382"/>
      <c r="E11" s="383"/>
      <c r="F11" s="384"/>
      <c r="G11" s="384"/>
    </row>
    <row r="12" spans="1:8" ht="27" customHeight="1">
      <c r="A12" s="287"/>
      <c r="B12" s="288" t="s">
        <v>284</v>
      </c>
      <c r="C12" s="325">
        <v>0</v>
      </c>
      <c r="D12" s="325">
        <v>0</v>
      </c>
      <c r="E12" s="325">
        <v>0</v>
      </c>
      <c r="F12" s="325">
        <v>0</v>
      </c>
      <c r="G12" s="325">
        <v>0</v>
      </c>
      <c r="H12" s="325">
        <v>0</v>
      </c>
    </row>
    <row r="13" spans="1:8" ht="27" customHeight="1">
      <c r="A13" s="119"/>
      <c r="B13" s="121" t="s">
        <v>505</v>
      </c>
      <c r="C13" s="109">
        <v>41436.566999999995</v>
      </c>
      <c r="D13" s="148">
        <v>18736.17513</v>
      </c>
      <c r="E13" s="315">
        <v>-54.783476319358201</v>
      </c>
      <c r="F13" s="313">
        <v>50.217809417501954</v>
      </c>
      <c r="G13" s="591">
        <v>36.197290522661163</v>
      </c>
    </row>
    <row r="14" spans="1:8" ht="27" customHeight="1">
      <c r="A14" s="119"/>
      <c r="B14" s="121" t="s">
        <v>506</v>
      </c>
      <c r="C14" s="109">
        <v>6623.4282499999999</v>
      </c>
      <c r="D14" s="148">
        <v>217.5016</v>
      </c>
      <c r="E14" s="315">
        <v>-96.716177909830918</v>
      </c>
      <c r="F14" s="313">
        <v>8.0270659861614142</v>
      </c>
      <c r="G14" s="591">
        <v>0.42020148454620254</v>
      </c>
    </row>
    <row r="15" spans="1:8" ht="27" customHeight="1">
      <c r="A15" s="119"/>
      <c r="B15" s="121" t="s">
        <v>507</v>
      </c>
      <c r="C15" s="109">
        <v>70.367750000000001</v>
      </c>
      <c r="D15" s="148">
        <v>0</v>
      </c>
      <c r="E15" s="315">
        <v>-100</v>
      </c>
      <c r="F15" s="148">
        <v>8.5280092306836711E-2</v>
      </c>
      <c r="G15" s="148">
        <v>0</v>
      </c>
      <c r="H15" s="148">
        <v>0</v>
      </c>
    </row>
    <row r="16" spans="1:8" ht="27" customHeight="1">
      <c r="A16" s="119"/>
      <c r="B16" s="121" t="s">
        <v>508</v>
      </c>
      <c r="C16" s="109">
        <v>3111.17</v>
      </c>
      <c r="D16" s="148">
        <v>703.62256000000002</v>
      </c>
      <c r="E16" s="315">
        <v>-77.383988660214641</v>
      </c>
      <c r="F16" s="313">
        <v>3.7704895322397145</v>
      </c>
      <c r="G16" s="591">
        <v>1.3593612381343378</v>
      </c>
    </row>
    <row r="17" spans="1:8" ht="27" customHeight="1">
      <c r="A17" s="119"/>
      <c r="B17" s="121" t="s">
        <v>509</v>
      </c>
      <c r="C17" s="109">
        <v>0</v>
      </c>
      <c r="D17" s="148">
        <v>0</v>
      </c>
      <c r="E17" s="148">
        <v>0</v>
      </c>
      <c r="F17" s="148">
        <v>0</v>
      </c>
      <c r="G17" s="148">
        <v>0</v>
      </c>
      <c r="H17" s="148">
        <v>0</v>
      </c>
    </row>
    <row r="18" spans="1:8" ht="27" customHeight="1">
      <c r="A18" s="119"/>
      <c r="B18" s="121" t="s">
        <v>510</v>
      </c>
      <c r="C18" s="109">
        <v>0</v>
      </c>
      <c r="D18" s="148">
        <v>0</v>
      </c>
      <c r="E18" s="148">
        <v>0</v>
      </c>
      <c r="F18" s="148">
        <v>0</v>
      </c>
      <c r="G18" s="148">
        <v>0</v>
      </c>
      <c r="H18" s="148">
        <v>0</v>
      </c>
    </row>
    <row r="19" spans="1:8" ht="27" customHeight="1">
      <c r="A19" s="119"/>
      <c r="B19" s="121" t="s">
        <v>511</v>
      </c>
      <c r="C19" s="109">
        <v>18496.691620000001</v>
      </c>
      <c r="D19" s="148">
        <v>17017.202550000002</v>
      </c>
      <c r="E19" s="315">
        <v>-7.9986686289361337</v>
      </c>
      <c r="F19" s="313">
        <v>22.416512802024979</v>
      </c>
      <c r="G19" s="591">
        <v>32.876327228551069</v>
      </c>
    </row>
    <row r="20" spans="1:8" ht="27" customHeight="1">
      <c r="A20" s="119"/>
      <c r="B20" s="121" t="s">
        <v>512</v>
      </c>
      <c r="C20" s="109">
        <v>0</v>
      </c>
      <c r="D20" s="148">
        <v>0</v>
      </c>
      <c r="E20" s="148">
        <v>0</v>
      </c>
      <c r="F20" s="148">
        <v>0</v>
      </c>
      <c r="G20" s="148">
        <v>0</v>
      </c>
      <c r="H20" s="148">
        <v>0</v>
      </c>
    </row>
    <row r="21" spans="1:8" ht="27" customHeight="1">
      <c r="A21" s="120"/>
      <c r="B21" s="121" t="s">
        <v>513</v>
      </c>
      <c r="C21" s="109">
        <v>3616.77423</v>
      </c>
      <c r="D21" s="148">
        <v>6642.6702000000005</v>
      </c>
      <c r="E21" s="315">
        <v>83.662838141821211</v>
      </c>
      <c r="F21" s="313">
        <v>4.3832414733651177</v>
      </c>
      <c r="G21" s="591">
        <v>12.833284350049933</v>
      </c>
    </row>
    <row r="22" spans="1:8" ht="27" customHeight="1">
      <c r="A22" s="120"/>
      <c r="B22" s="121" t="s">
        <v>514</v>
      </c>
      <c r="C22" s="109">
        <v>9158.689980000001</v>
      </c>
      <c r="D22" s="148">
        <v>8172.203019999999</v>
      </c>
      <c r="E22" s="315">
        <v>-10.77104872153345</v>
      </c>
      <c r="F22" s="313">
        <v>11.099600696399992</v>
      </c>
      <c r="G22" s="591">
        <v>15.788260137014898</v>
      </c>
    </row>
    <row r="23" spans="1:8" ht="27" customHeight="1">
      <c r="A23" s="120"/>
      <c r="B23" s="121" t="s">
        <v>295</v>
      </c>
      <c r="C23" s="109">
        <v>0</v>
      </c>
      <c r="D23" s="148">
        <v>0</v>
      </c>
      <c r="E23" s="148">
        <v>0</v>
      </c>
      <c r="F23" s="148">
        <v>0</v>
      </c>
      <c r="G23" s="148">
        <v>0</v>
      </c>
      <c r="H23" s="148">
        <v>0</v>
      </c>
    </row>
    <row r="24" spans="1:8" ht="27" customHeight="1">
      <c r="A24" s="120"/>
      <c r="B24" s="121" t="s">
        <v>296</v>
      </c>
      <c r="C24" s="109">
        <v>0</v>
      </c>
      <c r="D24" s="148">
        <v>271.88900000000001</v>
      </c>
      <c r="E24" s="148">
        <v>0</v>
      </c>
      <c r="F24" s="148">
        <v>0</v>
      </c>
      <c r="G24" s="591">
        <v>0.52527503904239081</v>
      </c>
      <c r="H24" s="148">
        <v>0</v>
      </c>
    </row>
    <row r="25" spans="1:8" ht="27" customHeight="1">
      <c r="A25" s="120"/>
      <c r="B25" s="121" t="s">
        <v>303</v>
      </c>
      <c r="C25" s="109">
        <v>0</v>
      </c>
      <c r="D25" s="109">
        <v>0</v>
      </c>
      <c r="E25" s="109">
        <v>0</v>
      </c>
      <c r="F25" s="109">
        <v>0</v>
      </c>
      <c r="G25" s="109">
        <v>0</v>
      </c>
      <c r="H25" s="148">
        <v>0</v>
      </c>
    </row>
    <row r="26" spans="1:8" ht="27" customHeight="1">
      <c r="A26" s="282" t="s">
        <v>281</v>
      </c>
      <c r="B26" s="121" t="s">
        <v>306</v>
      </c>
      <c r="C26" s="289">
        <v>0</v>
      </c>
      <c r="D26" s="289">
        <v>0</v>
      </c>
      <c r="E26" s="289"/>
      <c r="F26" s="289"/>
      <c r="G26" s="289"/>
      <c r="H26" s="290">
        <v>0</v>
      </c>
    </row>
    <row r="27" spans="1:8" ht="27" customHeight="1">
      <c r="A27" s="282"/>
      <c r="B27" s="121" t="s">
        <v>298</v>
      </c>
      <c r="C27" s="109">
        <v>0</v>
      </c>
      <c r="D27" s="109">
        <v>0</v>
      </c>
      <c r="E27" s="109">
        <v>0</v>
      </c>
      <c r="F27" s="109">
        <v>0</v>
      </c>
      <c r="G27" s="109">
        <v>0</v>
      </c>
      <c r="H27" s="148">
        <v>0</v>
      </c>
    </row>
    <row r="28" spans="1:8" ht="27" customHeight="1">
      <c r="A28" s="282"/>
      <c r="B28" s="121" t="s">
        <v>304</v>
      </c>
      <c r="C28" s="109">
        <v>0</v>
      </c>
      <c r="D28" s="109">
        <v>0</v>
      </c>
      <c r="E28" s="109">
        <v>0</v>
      </c>
      <c r="F28" s="109">
        <v>0</v>
      </c>
      <c r="G28" s="109">
        <v>0</v>
      </c>
      <c r="H28" s="148">
        <v>0</v>
      </c>
    </row>
    <row r="29" spans="1:8" ht="29.25" customHeight="1">
      <c r="A29" s="292" t="s">
        <v>282</v>
      </c>
      <c r="B29" s="285" t="s">
        <v>368</v>
      </c>
      <c r="C29" s="289">
        <v>0</v>
      </c>
      <c r="D29" s="289">
        <v>0</v>
      </c>
      <c r="E29" s="289">
        <v>0</v>
      </c>
      <c r="F29" s="289">
        <v>0</v>
      </c>
      <c r="G29" s="289">
        <v>0</v>
      </c>
      <c r="H29" s="290">
        <v>0</v>
      </c>
    </row>
    <row r="30" spans="1:8" ht="31.5" customHeight="1">
      <c r="A30" s="373" t="s">
        <v>283</v>
      </c>
      <c r="B30" s="306" t="s">
        <v>311</v>
      </c>
      <c r="C30" s="307">
        <v>0</v>
      </c>
      <c r="D30" s="307">
        <v>0</v>
      </c>
      <c r="E30" s="307">
        <v>0</v>
      </c>
      <c r="F30" s="307">
        <v>0</v>
      </c>
      <c r="G30" s="307">
        <v>0</v>
      </c>
      <c r="H30" s="290">
        <v>0</v>
      </c>
    </row>
    <row r="31" spans="1:8" ht="24" customHeight="1">
      <c r="A31" s="387"/>
      <c r="B31" s="385" t="s">
        <v>279</v>
      </c>
      <c r="C31" s="378">
        <v>82513.688829999985</v>
      </c>
      <c r="D31" s="378">
        <v>51761.264060000001</v>
      </c>
      <c r="E31" s="379">
        <v>-37.269482441099086</v>
      </c>
      <c r="F31" s="380">
        <v>100.00000000000001</v>
      </c>
      <c r="G31" s="386">
        <v>100</v>
      </c>
    </row>
    <row r="32" spans="1:8">
      <c r="C32" s="218"/>
      <c r="D32" s="218"/>
    </row>
    <row r="33" spans="1:8" ht="13.5">
      <c r="B33" s="124" t="s">
        <v>194</v>
      </c>
    </row>
    <row r="34" spans="1:8">
      <c r="B34" s="126">
        <v>2025</v>
      </c>
      <c r="C34" s="540">
        <v>2026</v>
      </c>
    </row>
    <row r="35" spans="1:8" s="72" customFormat="1" ht="14.25">
      <c r="A35" s="123"/>
      <c r="B35" s="657"/>
      <c r="C35" s="657"/>
      <c r="D35" s="657"/>
      <c r="E35" s="657"/>
      <c r="F35" s="126"/>
      <c r="G35" s="126"/>
      <c r="H35" s="126"/>
    </row>
    <row r="36" spans="1:8">
      <c r="A36" s="220"/>
    </row>
    <row r="40" spans="1:8">
      <c r="A40" s="263"/>
    </row>
  </sheetData>
  <sheetProtection formatCells="0" formatColumns="0" formatRows="0" insertColumns="0" insertRows="0" insertHyperlinks="0" deleteColumns="0" deleteRows="0"/>
  <mergeCells count="12">
    <mergeCell ref="B35:C35"/>
    <mergeCell ref="D35:E35"/>
    <mergeCell ref="C7:D7"/>
    <mergeCell ref="F8:G8"/>
    <mergeCell ref="F7:G7"/>
    <mergeCell ref="A10:G10"/>
    <mergeCell ref="A2:G2"/>
    <mergeCell ref="A3:G3"/>
    <mergeCell ref="F5:G5"/>
    <mergeCell ref="F6:G6"/>
    <mergeCell ref="C5:D5"/>
    <mergeCell ref="C6:D6"/>
  </mergeCells>
  <phoneticPr fontId="54" type="noConversion"/>
  <printOptions horizontalCentered="1"/>
  <pageMargins left="0.7" right="0.7" top="0.75" bottom="0.75" header="0.3" footer="0.3"/>
  <pageSetup paperSize="9" scale="75"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55"/>
  <sheetViews>
    <sheetView zoomScaleNormal="100" workbookViewId="0">
      <selection activeCell="K24" sqref="K24"/>
    </sheetView>
  </sheetViews>
  <sheetFormatPr defaultRowHeight="12"/>
  <cols>
    <col min="1" max="1" width="5" style="72" customWidth="1"/>
    <col min="2" max="2" width="50.140625" style="72" customWidth="1"/>
    <col min="3" max="4" width="12.5703125" style="72" customWidth="1"/>
    <col min="5" max="5" width="12.5703125" style="92" customWidth="1"/>
    <col min="6" max="7" width="12.5703125" style="72" customWidth="1"/>
    <col min="8" max="16384" width="9.140625" style="72"/>
  </cols>
  <sheetData>
    <row r="1" spans="1:7" s="503" customFormat="1" ht="19.5" customHeight="1">
      <c r="A1" s="644" t="s">
        <v>61</v>
      </c>
      <c r="B1" s="644"/>
      <c r="C1" s="644"/>
      <c r="D1" s="644"/>
      <c r="E1" s="644"/>
      <c r="F1" s="644"/>
      <c r="G1" s="644"/>
    </row>
    <row r="2" spans="1:7" s="503" customFormat="1" ht="15.75" customHeight="1">
      <c r="A2" s="643" t="s">
        <v>62</v>
      </c>
      <c r="B2" s="643"/>
      <c r="C2" s="643"/>
      <c r="D2" s="643"/>
      <c r="E2" s="643"/>
      <c r="F2" s="643"/>
      <c r="G2" s="643"/>
    </row>
    <row r="3" spans="1:7">
      <c r="A3" s="73"/>
      <c r="B3" s="73"/>
      <c r="E3" s="293"/>
    </row>
    <row r="4" spans="1:7" ht="12" customHeight="1">
      <c r="A4" s="114"/>
      <c r="B4" s="115"/>
      <c r="C4" s="102"/>
      <c r="D4" s="151"/>
      <c r="E4" s="294" t="s">
        <v>54</v>
      </c>
      <c r="F4" s="660" t="s">
        <v>13</v>
      </c>
      <c r="G4" s="661"/>
    </row>
    <row r="5" spans="1:7" ht="12" customHeight="1">
      <c r="A5" s="116" t="s">
        <v>53</v>
      </c>
      <c r="B5" s="101" t="s">
        <v>11</v>
      </c>
      <c r="C5" s="660" t="s">
        <v>188</v>
      </c>
      <c r="D5" s="661"/>
      <c r="E5" s="294" t="s">
        <v>15</v>
      </c>
      <c r="F5" s="660" t="s">
        <v>15</v>
      </c>
      <c r="G5" s="661"/>
    </row>
    <row r="6" spans="1:7" ht="12" customHeight="1">
      <c r="A6" s="117"/>
      <c r="B6" s="104" t="s">
        <v>207</v>
      </c>
      <c r="C6" s="663" t="s">
        <v>187</v>
      </c>
      <c r="D6" s="664"/>
      <c r="E6" s="295" t="s">
        <v>55</v>
      </c>
      <c r="F6" s="663" t="s">
        <v>19</v>
      </c>
      <c r="G6" s="664"/>
    </row>
    <row r="7" spans="1:7" ht="12" customHeight="1">
      <c r="A7" s="118"/>
      <c r="B7" s="104"/>
      <c r="C7" s="102"/>
      <c r="D7" s="151"/>
      <c r="E7" s="295" t="s">
        <v>20</v>
      </c>
      <c r="F7" s="651" t="s">
        <v>20</v>
      </c>
      <c r="G7" s="655"/>
    </row>
    <row r="8" spans="1:7" ht="16.5" customHeight="1" thickBot="1">
      <c r="A8" s="73"/>
      <c r="B8" s="480" t="s">
        <v>589</v>
      </c>
      <c r="C8" s="83">
        <v>2025</v>
      </c>
      <c r="D8" s="83">
        <v>2026</v>
      </c>
      <c r="E8" s="83" t="s">
        <v>586</v>
      </c>
      <c r="F8" s="83">
        <v>2025</v>
      </c>
      <c r="G8" s="83">
        <v>2026</v>
      </c>
    </row>
    <row r="9" spans="1:7" ht="15.75" thickBot="1">
      <c r="A9" s="650" t="s">
        <v>446</v>
      </c>
      <c r="B9" s="662"/>
      <c r="C9" s="650"/>
      <c r="D9" s="650"/>
      <c r="E9" s="650"/>
      <c r="F9" s="650"/>
      <c r="G9" s="650"/>
    </row>
    <row r="10" spans="1:7" ht="24.75" customHeight="1">
      <c r="A10" s="381"/>
      <c r="B10" s="381" t="s">
        <v>305</v>
      </c>
      <c r="C10" s="382"/>
      <c r="D10" s="382"/>
      <c r="E10" s="383"/>
      <c r="F10" s="384"/>
      <c r="G10" s="384"/>
    </row>
    <row r="11" spans="1:7" ht="24.75" customHeight="1">
      <c r="A11" s="119"/>
      <c r="B11" s="121" t="s">
        <v>284</v>
      </c>
      <c r="C11" s="109">
        <v>40</v>
      </c>
      <c r="D11" s="109">
        <v>41</v>
      </c>
      <c r="E11" s="269">
        <v>2.4999999999999911</v>
      </c>
      <c r="F11" s="111">
        <v>0.16769379113738314</v>
      </c>
      <c r="G11" s="326">
        <v>0.16932353184108367</v>
      </c>
    </row>
    <row r="12" spans="1:7" ht="24.75" customHeight="1">
      <c r="A12" s="119"/>
      <c r="B12" s="121" t="s">
        <v>285</v>
      </c>
      <c r="C12" s="109">
        <v>19105</v>
      </c>
      <c r="D12" s="109">
        <v>19751</v>
      </c>
      <c r="E12" s="269">
        <v>3.3813137922009906</v>
      </c>
      <c r="F12" s="110">
        <v>80.094746991992622</v>
      </c>
      <c r="G12" s="110">
        <v>81.568514082762036</v>
      </c>
    </row>
    <row r="13" spans="1:7" ht="24.75" customHeight="1">
      <c r="A13" s="119"/>
      <c r="B13" s="121" t="s">
        <v>286</v>
      </c>
      <c r="C13" s="109">
        <v>129</v>
      </c>
      <c r="D13" s="109">
        <v>258</v>
      </c>
      <c r="E13" s="269">
        <v>100</v>
      </c>
      <c r="F13" s="110">
        <v>0.54081247641806063</v>
      </c>
      <c r="G13" s="110">
        <v>1.0654992979268192</v>
      </c>
    </row>
    <row r="14" spans="1:7" ht="24.75" customHeight="1">
      <c r="A14" s="119"/>
      <c r="B14" s="121" t="s">
        <v>287</v>
      </c>
      <c r="C14" s="109">
        <v>966</v>
      </c>
      <c r="D14" s="109">
        <v>884</v>
      </c>
      <c r="E14" s="269">
        <v>-8.4886128364389251</v>
      </c>
      <c r="F14" s="110">
        <v>4.0498050559678029</v>
      </c>
      <c r="G14" s="110">
        <v>3.6507805401833648</v>
      </c>
    </row>
    <row r="15" spans="1:7" ht="24.75" customHeight="1">
      <c r="A15" s="119"/>
      <c r="B15" s="121" t="s">
        <v>288</v>
      </c>
      <c r="C15" s="109">
        <v>1923</v>
      </c>
      <c r="D15" s="109">
        <v>1720</v>
      </c>
      <c r="E15" s="269">
        <v>-10.556422256890274</v>
      </c>
      <c r="F15" s="110">
        <v>8.0618790089296937</v>
      </c>
      <c r="G15" s="110">
        <v>7.1033286528454616</v>
      </c>
    </row>
    <row r="16" spans="1:7" ht="24.75" customHeight="1">
      <c r="A16" s="119"/>
      <c r="B16" s="121" t="s">
        <v>300</v>
      </c>
      <c r="C16" s="109">
        <v>6</v>
      </c>
      <c r="D16" s="109">
        <v>10</v>
      </c>
      <c r="E16" s="269">
        <v>66.666666666666671</v>
      </c>
      <c r="F16" s="110">
        <v>2.5154068670607474E-2</v>
      </c>
      <c r="G16" s="110">
        <v>4.1298422400264309E-2</v>
      </c>
    </row>
    <row r="17" spans="1:7" ht="24.75" customHeight="1">
      <c r="A17" s="119"/>
      <c r="B17" s="121" t="s">
        <v>290</v>
      </c>
      <c r="C17" s="109">
        <v>0</v>
      </c>
      <c r="D17" s="109">
        <v>1</v>
      </c>
      <c r="E17" s="269" t="s">
        <v>527</v>
      </c>
      <c r="F17" s="269" t="s">
        <v>527</v>
      </c>
      <c r="G17" s="269" t="s">
        <v>527</v>
      </c>
    </row>
    <row r="18" spans="1:7" ht="24.75" customHeight="1">
      <c r="A18" s="119"/>
      <c r="B18" s="121" t="s">
        <v>301</v>
      </c>
      <c r="C18" s="109">
        <v>828</v>
      </c>
      <c r="D18" s="109">
        <v>812</v>
      </c>
      <c r="E18" s="269">
        <v>-1.9323671497584516</v>
      </c>
      <c r="F18" s="142">
        <v>3.4712614765438312</v>
      </c>
      <c r="G18" s="142">
        <v>3.3534318989014622</v>
      </c>
    </row>
    <row r="19" spans="1:7" ht="24.75" customHeight="1">
      <c r="A19" s="119"/>
      <c r="B19" s="121" t="s">
        <v>292</v>
      </c>
      <c r="C19" s="109">
        <v>0</v>
      </c>
      <c r="D19" s="109">
        <v>0</v>
      </c>
      <c r="E19" s="109">
        <v>0</v>
      </c>
      <c r="F19" s="109">
        <v>0</v>
      </c>
      <c r="G19" s="109">
        <v>0</v>
      </c>
    </row>
    <row r="20" spans="1:7" ht="24.75" customHeight="1">
      <c r="A20" s="120"/>
      <c r="B20" s="121" t="s">
        <v>302</v>
      </c>
      <c r="C20" s="109">
        <v>548</v>
      </c>
      <c r="D20" s="109">
        <v>513</v>
      </c>
      <c r="E20" s="269">
        <v>-6.3868613138686081</v>
      </c>
      <c r="F20" s="142">
        <v>2.2974049385821491</v>
      </c>
      <c r="G20" s="142">
        <v>2.1186090691335591</v>
      </c>
    </row>
    <row r="21" spans="1:7" ht="24.75" customHeight="1">
      <c r="A21" s="120"/>
      <c r="B21" s="121" t="s">
        <v>294</v>
      </c>
      <c r="C21" s="109">
        <v>307</v>
      </c>
      <c r="D21" s="109">
        <v>224</v>
      </c>
      <c r="E21" s="269">
        <v>-27.035830618892508</v>
      </c>
      <c r="F21" s="142">
        <v>1.2870498469794156</v>
      </c>
      <c r="G21" s="142">
        <v>0.92508466176592052</v>
      </c>
    </row>
    <row r="22" spans="1:7" ht="24.75" customHeight="1">
      <c r="A22" s="120"/>
      <c r="B22" s="121" t="s">
        <v>295</v>
      </c>
      <c r="C22" s="109">
        <v>0</v>
      </c>
      <c r="D22" s="109">
        <v>0</v>
      </c>
      <c r="E22" s="109">
        <v>0</v>
      </c>
      <c r="F22" s="109">
        <v>0</v>
      </c>
      <c r="G22" s="109">
        <v>0</v>
      </c>
    </row>
    <row r="23" spans="1:7" ht="24.75" customHeight="1">
      <c r="A23" s="120"/>
      <c r="B23" s="121" t="s">
        <v>296</v>
      </c>
      <c r="C23" s="109">
        <v>1</v>
      </c>
      <c r="D23" s="109">
        <v>0</v>
      </c>
      <c r="E23" s="269">
        <v>-100</v>
      </c>
      <c r="F23" s="326">
        <v>0</v>
      </c>
      <c r="G23" s="326">
        <v>0</v>
      </c>
    </row>
    <row r="24" spans="1:7" ht="24.75" customHeight="1">
      <c r="A24" s="475"/>
      <c r="B24" s="121" t="s">
        <v>303</v>
      </c>
      <c r="C24" s="109">
        <v>0</v>
      </c>
      <c r="D24" s="109">
        <v>0</v>
      </c>
      <c r="E24" s="109">
        <v>0</v>
      </c>
      <c r="F24" s="109">
        <v>0</v>
      </c>
      <c r="G24" s="109">
        <v>0</v>
      </c>
    </row>
    <row r="25" spans="1:7" ht="24.75" customHeight="1">
      <c r="A25" s="282" t="s">
        <v>281</v>
      </c>
      <c r="B25" s="121" t="s">
        <v>306</v>
      </c>
      <c r="C25" s="289">
        <v>0</v>
      </c>
      <c r="D25" s="109">
        <v>0</v>
      </c>
      <c r="E25" s="109">
        <v>0</v>
      </c>
      <c r="F25" s="109"/>
      <c r="G25" s="289"/>
    </row>
    <row r="26" spans="1:7" ht="24.75" customHeight="1">
      <c r="A26" s="282"/>
      <c r="B26" s="121" t="s">
        <v>298</v>
      </c>
      <c r="C26" s="109">
        <v>0</v>
      </c>
      <c r="D26" s="109">
        <v>0</v>
      </c>
      <c r="E26" s="109">
        <v>0</v>
      </c>
      <c r="F26" s="109">
        <v>0</v>
      </c>
      <c r="G26" s="109">
        <v>0</v>
      </c>
    </row>
    <row r="27" spans="1:7" ht="24.75" customHeight="1">
      <c r="A27" s="282"/>
      <c r="B27" s="121" t="s">
        <v>304</v>
      </c>
      <c r="C27" s="109">
        <v>0</v>
      </c>
      <c r="D27" s="109">
        <v>0</v>
      </c>
      <c r="E27" s="109">
        <v>0</v>
      </c>
      <c r="F27" s="109">
        <v>0</v>
      </c>
      <c r="G27" s="109">
        <v>0</v>
      </c>
    </row>
    <row r="28" spans="1:7" ht="27.75" customHeight="1">
      <c r="A28" s="283" t="s">
        <v>282</v>
      </c>
      <c r="B28" s="285" t="s">
        <v>368</v>
      </c>
      <c r="C28" s="289">
        <v>0</v>
      </c>
      <c r="D28" s="109">
        <v>0</v>
      </c>
      <c r="E28" s="109">
        <v>0</v>
      </c>
      <c r="F28" s="109">
        <v>0</v>
      </c>
      <c r="G28" s="289">
        <v>0</v>
      </c>
    </row>
    <row r="29" spans="1:7" ht="29.25" customHeight="1">
      <c r="A29" s="284" t="s">
        <v>283</v>
      </c>
      <c r="B29" s="306" t="s">
        <v>313</v>
      </c>
      <c r="C29" s="307">
        <v>0</v>
      </c>
      <c r="D29" s="109">
        <v>0</v>
      </c>
      <c r="E29" s="109">
        <v>0</v>
      </c>
      <c r="F29" s="109" t="s">
        <v>527</v>
      </c>
      <c r="G29" s="307" t="s">
        <v>527</v>
      </c>
    </row>
    <row r="30" spans="1:7" ht="15" customHeight="1">
      <c r="A30" s="389"/>
      <c r="B30" s="390" t="s">
        <v>279</v>
      </c>
      <c r="C30" s="391">
        <v>23853</v>
      </c>
      <c r="D30" s="391">
        <v>24214</v>
      </c>
      <c r="E30" s="392">
        <v>1.5134364650148724</v>
      </c>
      <c r="F30" s="393">
        <v>100</v>
      </c>
      <c r="G30" s="394">
        <v>100</v>
      </c>
    </row>
    <row r="31" spans="1:7" ht="12.75" thickBot="1">
      <c r="A31" s="91"/>
      <c r="B31" s="91"/>
      <c r="C31" s="252"/>
      <c r="D31" s="252"/>
      <c r="E31" s="233"/>
      <c r="F31" s="91"/>
      <c r="G31" s="91"/>
    </row>
    <row r="32" spans="1:7" ht="15.75" thickBot="1">
      <c r="A32" s="650" t="s">
        <v>447</v>
      </c>
      <c r="B32" s="650"/>
      <c r="C32" s="650"/>
      <c r="D32" s="650"/>
      <c r="E32" s="650"/>
      <c r="F32" s="650"/>
      <c r="G32" s="650"/>
    </row>
    <row r="33" spans="1:7" ht="28.5" customHeight="1">
      <c r="A33" s="381"/>
      <c r="B33" s="381" t="s">
        <v>305</v>
      </c>
      <c r="C33" s="382"/>
      <c r="D33" s="382"/>
      <c r="E33" s="383"/>
      <c r="F33" s="384"/>
      <c r="G33" s="384"/>
    </row>
    <row r="34" spans="1:7" ht="28.5" customHeight="1">
      <c r="A34" s="119"/>
      <c r="B34" s="121" t="s">
        <v>284</v>
      </c>
      <c r="C34" s="109">
        <v>0</v>
      </c>
      <c r="D34" s="109">
        <v>0</v>
      </c>
      <c r="E34" s="109">
        <v>0</v>
      </c>
      <c r="F34" s="109">
        <v>0</v>
      </c>
      <c r="G34" s="109">
        <v>0</v>
      </c>
    </row>
    <row r="35" spans="1:7" ht="28.5" customHeight="1">
      <c r="A35" s="119"/>
      <c r="B35" s="121" t="s">
        <v>285</v>
      </c>
      <c r="C35" s="435">
        <v>13</v>
      </c>
      <c r="D35" s="435">
        <v>46</v>
      </c>
      <c r="E35" s="269">
        <v>253.84615384615384</v>
      </c>
      <c r="F35" s="111">
        <v>2.7139874739039667</v>
      </c>
      <c r="G35" s="111">
        <v>6.8047337278106506</v>
      </c>
    </row>
    <row r="36" spans="1:7" ht="28.5" customHeight="1">
      <c r="A36" s="119"/>
      <c r="B36" s="121" t="s">
        <v>286</v>
      </c>
      <c r="C36" s="435">
        <v>3</v>
      </c>
      <c r="D36" s="435">
        <v>2</v>
      </c>
      <c r="E36" s="269">
        <v>-33.333333333333336</v>
      </c>
      <c r="F36" s="111">
        <v>0.62630480167014613</v>
      </c>
      <c r="G36" s="111">
        <v>0.29585798816568049</v>
      </c>
    </row>
    <row r="37" spans="1:7" ht="28.5" customHeight="1">
      <c r="A37" s="119"/>
      <c r="B37" s="121" t="s">
        <v>287</v>
      </c>
      <c r="C37" s="435">
        <v>2</v>
      </c>
      <c r="D37" s="435">
        <v>0</v>
      </c>
      <c r="E37" s="269">
        <v>-100</v>
      </c>
      <c r="F37" s="269">
        <v>0.41753653444676403</v>
      </c>
      <c r="G37" s="435">
        <v>0</v>
      </c>
    </row>
    <row r="38" spans="1:7" ht="28.5" customHeight="1">
      <c r="A38" s="119"/>
      <c r="B38" s="121" t="s">
        <v>288</v>
      </c>
      <c r="C38" s="435">
        <v>8</v>
      </c>
      <c r="D38" s="435">
        <v>9</v>
      </c>
      <c r="E38" s="269">
        <v>12.5</v>
      </c>
      <c r="F38" s="111">
        <v>1.6701461377870561</v>
      </c>
      <c r="G38" s="111">
        <v>1.3313609467455623</v>
      </c>
    </row>
    <row r="39" spans="1:7" ht="28.5" customHeight="1">
      <c r="A39" s="119"/>
      <c r="B39" s="121" t="s">
        <v>300</v>
      </c>
      <c r="C39" s="435" t="s">
        <v>527</v>
      </c>
      <c r="D39" s="435" t="s">
        <v>527</v>
      </c>
      <c r="E39" s="435" t="s">
        <v>527</v>
      </c>
      <c r="F39" s="435" t="s">
        <v>527</v>
      </c>
      <c r="G39" s="435" t="s">
        <v>527</v>
      </c>
    </row>
    <row r="40" spans="1:7" ht="28.5" customHeight="1">
      <c r="A40" s="354"/>
      <c r="B40" s="121" t="s">
        <v>290</v>
      </c>
      <c r="C40" s="435" t="s">
        <v>527</v>
      </c>
      <c r="D40" s="435" t="s">
        <v>527</v>
      </c>
      <c r="E40" s="435" t="s">
        <v>527</v>
      </c>
      <c r="F40" s="435" t="s">
        <v>527</v>
      </c>
      <c r="G40" s="435" t="s">
        <v>527</v>
      </c>
    </row>
    <row r="41" spans="1:7" ht="28.5" customHeight="1">
      <c r="A41" s="119"/>
      <c r="B41" s="121" t="s">
        <v>301</v>
      </c>
      <c r="C41" s="435">
        <v>72</v>
      </c>
      <c r="D41" s="435">
        <v>80</v>
      </c>
      <c r="E41" s="269">
        <v>11.111111111111116</v>
      </c>
      <c r="F41" s="326">
        <v>15.031315240083506</v>
      </c>
      <c r="G41" s="326">
        <v>11.834319526627219</v>
      </c>
    </row>
    <row r="42" spans="1:7" ht="28.5" customHeight="1">
      <c r="A42" s="119"/>
      <c r="B42" s="121" t="s">
        <v>292</v>
      </c>
      <c r="C42" s="435" t="s">
        <v>527</v>
      </c>
      <c r="D42" s="435" t="s">
        <v>527</v>
      </c>
      <c r="E42" s="435" t="s">
        <v>527</v>
      </c>
      <c r="F42" s="435" t="s">
        <v>527</v>
      </c>
      <c r="G42" s="435" t="s">
        <v>527</v>
      </c>
    </row>
    <row r="43" spans="1:7" ht="28.5" customHeight="1">
      <c r="A43" s="120"/>
      <c r="B43" s="121" t="s">
        <v>302</v>
      </c>
      <c r="C43" s="536">
        <v>169</v>
      </c>
      <c r="D43" s="536">
        <v>211</v>
      </c>
      <c r="E43" s="269">
        <v>24.852071005917153</v>
      </c>
      <c r="F43" s="326">
        <v>35.281837160751564</v>
      </c>
      <c r="G43" s="326">
        <v>31.213017751479288</v>
      </c>
    </row>
    <row r="44" spans="1:7" ht="28.5" customHeight="1">
      <c r="A44" s="120"/>
      <c r="B44" s="121" t="s">
        <v>294</v>
      </c>
      <c r="C44" s="536">
        <v>212</v>
      </c>
      <c r="D44" s="536">
        <v>311</v>
      </c>
      <c r="E44" s="269">
        <v>46.698113207547173</v>
      </c>
      <c r="F44" s="326">
        <v>44.258872651356995</v>
      </c>
      <c r="G44" s="326">
        <v>46.005917159763314</v>
      </c>
    </row>
    <row r="45" spans="1:7" ht="28.5" customHeight="1">
      <c r="A45" s="120"/>
      <c r="B45" s="121" t="s">
        <v>295</v>
      </c>
      <c r="C45" s="109">
        <v>0</v>
      </c>
      <c r="D45" s="109">
        <v>0</v>
      </c>
      <c r="E45" s="109">
        <v>0</v>
      </c>
      <c r="F45" s="109">
        <v>0</v>
      </c>
      <c r="G45" s="109">
        <v>0</v>
      </c>
    </row>
    <row r="46" spans="1:7" ht="28.5" customHeight="1">
      <c r="A46" s="120"/>
      <c r="B46" s="121" t="s">
        <v>296</v>
      </c>
      <c r="C46" s="109">
        <v>0</v>
      </c>
      <c r="D46" s="435">
        <v>17</v>
      </c>
      <c r="E46" s="109">
        <v>0</v>
      </c>
      <c r="F46" s="109">
        <v>0</v>
      </c>
      <c r="G46" s="111">
        <v>2.5147928994082842</v>
      </c>
    </row>
    <row r="47" spans="1:7" ht="28.5" customHeight="1">
      <c r="A47" s="120"/>
      <c r="B47" s="121" t="s">
        <v>303</v>
      </c>
      <c r="C47" s="109">
        <v>0</v>
      </c>
      <c r="D47" s="109">
        <v>0</v>
      </c>
      <c r="E47" s="109">
        <v>0</v>
      </c>
      <c r="F47" s="109">
        <v>0</v>
      </c>
      <c r="G47" s="109">
        <v>0</v>
      </c>
    </row>
    <row r="48" spans="1:7" ht="28.5" customHeight="1">
      <c r="A48" s="282" t="s">
        <v>281</v>
      </c>
      <c r="B48" s="121" t="s">
        <v>306</v>
      </c>
      <c r="C48" s="109">
        <v>0</v>
      </c>
      <c r="D48" s="109">
        <v>0</v>
      </c>
      <c r="E48" s="109">
        <v>0</v>
      </c>
      <c r="F48" s="109"/>
      <c r="G48" s="109"/>
    </row>
    <row r="49" spans="1:7" ht="28.5" customHeight="1">
      <c r="A49" s="282"/>
      <c r="B49" s="121" t="s">
        <v>298</v>
      </c>
      <c r="C49" s="109">
        <v>0</v>
      </c>
      <c r="D49" s="109">
        <v>0</v>
      </c>
      <c r="E49" s="109">
        <v>0</v>
      </c>
      <c r="F49" s="109">
        <v>0</v>
      </c>
      <c r="G49" s="109">
        <v>0</v>
      </c>
    </row>
    <row r="50" spans="1:7" ht="28.5" customHeight="1">
      <c r="A50" s="282"/>
      <c r="B50" s="121" t="s">
        <v>304</v>
      </c>
      <c r="C50" s="109">
        <v>0</v>
      </c>
      <c r="D50" s="109">
        <v>0</v>
      </c>
      <c r="E50" s="109">
        <v>0</v>
      </c>
      <c r="F50" s="109">
        <v>0</v>
      </c>
      <c r="G50" s="109">
        <v>0</v>
      </c>
    </row>
    <row r="51" spans="1:7" ht="29.25" customHeight="1">
      <c r="A51" s="283" t="s">
        <v>282</v>
      </c>
      <c r="B51" s="285" t="s">
        <v>368</v>
      </c>
      <c r="C51" s="109">
        <v>0</v>
      </c>
      <c r="D51" s="109">
        <v>0</v>
      </c>
      <c r="E51" s="109">
        <v>0</v>
      </c>
      <c r="F51" s="109">
        <v>0</v>
      </c>
      <c r="G51" s="109">
        <v>0</v>
      </c>
    </row>
    <row r="52" spans="1:7" ht="32.25" customHeight="1">
      <c r="A52" s="284" t="s">
        <v>283</v>
      </c>
      <c r="B52" s="285" t="s">
        <v>307</v>
      </c>
      <c r="C52" s="109">
        <v>0</v>
      </c>
      <c r="D52" s="109">
        <v>0</v>
      </c>
      <c r="E52" s="109">
        <v>0</v>
      </c>
      <c r="F52" s="109">
        <v>0</v>
      </c>
      <c r="G52" s="109">
        <v>0</v>
      </c>
    </row>
    <row r="53" spans="1:7" ht="20.25" customHeight="1">
      <c r="A53" s="377"/>
      <c r="B53" s="395" t="s">
        <v>279</v>
      </c>
      <c r="C53" s="378">
        <v>479</v>
      </c>
      <c r="D53" s="378">
        <v>676</v>
      </c>
      <c r="E53" s="379">
        <v>41.127348643006265</v>
      </c>
      <c r="F53" s="380">
        <v>100</v>
      </c>
      <c r="G53" s="386">
        <v>100</v>
      </c>
    </row>
    <row r="54" spans="1:7">
      <c r="A54" s="141"/>
      <c r="B54" s="141"/>
      <c r="C54" s="141"/>
      <c r="D54" s="141"/>
      <c r="E54" s="296"/>
      <c r="F54" s="141"/>
      <c r="G54" s="141"/>
    </row>
    <row r="55" spans="1:7">
      <c r="A55" s="141"/>
      <c r="B55" s="141"/>
      <c r="C55" s="141"/>
      <c r="D55" s="141"/>
      <c r="E55" s="296"/>
      <c r="F55" s="141"/>
      <c r="G55" s="141"/>
    </row>
  </sheetData>
  <sheetProtection formatCells="0" formatColumns="0" formatRows="0" insertColumns="0" insertRows="0" insertHyperlinks="0" deleteColumns="0" deleteRows="0" sort="0" autoFilter="0" pivotTables="0"/>
  <mergeCells count="10">
    <mergeCell ref="A32:G32"/>
    <mergeCell ref="F5:G5"/>
    <mergeCell ref="C6:D6"/>
    <mergeCell ref="F6:G6"/>
    <mergeCell ref="F7:G7"/>
    <mergeCell ref="A1:G1"/>
    <mergeCell ref="A2:G2"/>
    <mergeCell ref="C5:D5"/>
    <mergeCell ref="F4:G4"/>
    <mergeCell ref="A9:G9"/>
  </mergeCells>
  <phoneticPr fontId="6" type="noConversion"/>
  <printOptions horizontalCentered="1"/>
  <pageMargins left="0.7" right="0.7" top="0.75" bottom="0.75" header="0.3" footer="0.3"/>
  <pageSetup paperSize="9" scale="55"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46</vt:i4>
      </vt:variant>
      <vt:variant>
        <vt:lpstr>Named Ranges</vt:lpstr>
      </vt:variant>
      <vt:variant>
        <vt:i4>44</vt:i4>
      </vt:variant>
    </vt:vector>
  </HeadingPairs>
  <TitlesOfParts>
    <vt:vector size="90" baseType="lpstr">
      <vt:lpstr>Kapaku</vt:lpstr>
      <vt:lpstr>Shenime</vt:lpstr>
      <vt:lpstr>Permbajtja</vt:lpstr>
      <vt:lpstr>F3</vt:lpstr>
      <vt:lpstr>F4</vt:lpstr>
      <vt:lpstr>F5</vt:lpstr>
      <vt:lpstr>F6</vt:lpstr>
      <vt:lpstr>F7</vt:lpstr>
      <vt:lpstr>F8</vt:lpstr>
      <vt:lpstr>F9</vt:lpstr>
      <vt:lpstr>F10</vt:lpstr>
      <vt:lpstr>F11</vt:lpstr>
      <vt:lpstr>F12</vt:lpstr>
      <vt:lpstr>F13</vt:lpstr>
      <vt:lpstr>F14</vt:lpstr>
      <vt:lpstr>F15</vt:lpstr>
      <vt:lpstr>F16</vt:lpstr>
      <vt:lpstr>F17</vt:lpstr>
      <vt:lpstr>F18</vt:lpstr>
      <vt:lpstr>F19</vt:lpstr>
      <vt:lpstr>F20</vt:lpstr>
      <vt:lpstr>F21</vt:lpstr>
      <vt:lpstr>F22</vt:lpstr>
      <vt:lpstr>F23</vt:lpstr>
      <vt:lpstr>Ndarja e tregut KJ</vt:lpstr>
      <vt:lpstr>F24</vt:lpstr>
      <vt:lpstr>F25</vt:lpstr>
      <vt:lpstr>F26</vt:lpstr>
      <vt:lpstr>F27</vt:lpstr>
      <vt:lpstr>F28</vt:lpstr>
      <vt:lpstr>F29</vt:lpstr>
      <vt:lpstr>F30</vt:lpstr>
      <vt:lpstr>F31</vt:lpstr>
      <vt:lpstr>F32</vt:lpstr>
      <vt:lpstr>F33</vt:lpstr>
      <vt:lpstr>F34</vt:lpstr>
      <vt:lpstr>F35</vt:lpstr>
      <vt:lpstr>F36</vt:lpstr>
      <vt:lpstr>F37</vt:lpstr>
      <vt:lpstr>F38</vt:lpstr>
      <vt:lpstr>F39</vt:lpstr>
      <vt:lpstr>F40</vt:lpstr>
      <vt:lpstr>F41</vt:lpstr>
      <vt:lpstr>F42</vt:lpstr>
      <vt:lpstr>F43</vt:lpstr>
      <vt:lpstr>Sqarime</vt:lpstr>
      <vt:lpstr>'F10'!Print_Area</vt:lpstr>
      <vt:lpstr>'F11'!Print_Area</vt:lpstr>
      <vt:lpstr>'F12'!Print_Area</vt:lpstr>
      <vt:lpstr>'F13'!Print_Area</vt:lpstr>
      <vt:lpstr>'F15'!Print_Area</vt:lpstr>
      <vt:lpstr>'F16'!Print_Area</vt:lpstr>
      <vt:lpstr>'F17'!Print_Area</vt:lpstr>
      <vt:lpstr>'F18'!Print_Area</vt:lpstr>
      <vt:lpstr>'F19'!Print_Area</vt:lpstr>
      <vt:lpstr>'F20'!Print_Area</vt:lpstr>
      <vt:lpstr>'F21'!Print_Area</vt:lpstr>
      <vt:lpstr>'F22'!Print_Area</vt:lpstr>
      <vt:lpstr>'F23'!Print_Area</vt:lpstr>
      <vt:lpstr>'F24'!Print_Area</vt:lpstr>
      <vt:lpstr>'F25'!Print_Area</vt:lpstr>
      <vt:lpstr>'F26'!Print_Area</vt:lpstr>
      <vt:lpstr>'F27'!Print_Area</vt:lpstr>
      <vt:lpstr>'F28'!Print_Area</vt:lpstr>
      <vt:lpstr>'F29'!Print_Area</vt:lpstr>
      <vt:lpstr>'F3'!Print_Area</vt:lpstr>
      <vt:lpstr>'F30'!Print_Area</vt:lpstr>
      <vt:lpstr>'F31'!Print_Area</vt:lpstr>
      <vt:lpstr>'F32'!Print_Area</vt:lpstr>
      <vt:lpstr>'F33'!Print_Area</vt:lpstr>
      <vt:lpstr>'F34'!Print_Area</vt:lpstr>
      <vt:lpstr>'F35'!Print_Area</vt:lpstr>
      <vt:lpstr>'F36'!Print_Area</vt:lpstr>
      <vt:lpstr>'F37'!Print_Area</vt:lpstr>
      <vt:lpstr>'F38'!Print_Area</vt:lpstr>
      <vt:lpstr>'F39'!Print_Area</vt:lpstr>
      <vt:lpstr>'F4'!Print_Area</vt:lpstr>
      <vt:lpstr>'F40'!Print_Area</vt:lpstr>
      <vt:lpstr>'F41'!Print_Area</vt:lpstr>
      <vt:lpstr>'F42'!Print_Area</vt:lpstr>
      <vt:lpstr>'F43'!Print_Area</vt:lpstr>
      <vt:lpstr>'F5'!Print_Area</vt:lpstr>
      <vt:lpstr>'F6'!Print_Area</vt:lpstr>
      <vt:lpstr>'F7'!Print_Area</vt:lpstr>
      <vt:lpstr>'F8'!Print_Area</vt:lpstr>
      <vt:lpstr>'F9'!Print_Area</vt:lpstr>
      <vt:lpstr>Kapaku!Print_Area</vt:lpstr>
      <vt:lpstr>Permbajtja!Print_Area</vt:lpstr>
      <vt:lpstr>Shenime!Print_Area</vt:lpstr>
      <vt:lpstr>Sqarime!Print_Area</vt:lpstr>
    </vt:vector>
  </TitlesOfParts>
  <Company>APRA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Pranvera_Berberi</dc:creator>
  <cp:lastModifiedBy>Pranvera Berberi</cp:lastModifiedBy>
  <cp:lastPrinted>2026-03-24T16:08:50Z</cp:lastPrinted>
  <dcterms:created xsi:type="dcterms:W3CDTF">2003-05-15T02:09:00Z</dcterms:created>
  <dcterms:modified xsi:type="dcterms:W3CDTF">2026-03-25T08:19:33Z</dcterms:modified>
</cp:coreProperties>
</file>